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46517e5cba5a2f2/Asztali gép/KJE/07_Számvitel/Kodolányi számvitel felkészítő_2025/Feladatok/"/>
    </mc:Choice>
  </mc:AlternateContent>
  <xr:revisionPtr revIDLastSave="1" documentId="13_ncr:1_{CFE33DD6-2DCB-492E-9D3B-8B11EE7F3897}" xr6:coauthVersionLast="47" xr6:coauthVersionMax="47" xr10:uidLastSave="{002675A0-A53A-4071-AFA6-C15230A83465}"/>
  <bookViews>
    <workbookView xWindow="-108" yWindow="-108" windowWidth="23256" windowHeight="12456" firstSheet="12" activeTab="12" xr2:uid="{885543FA-25FE-4D9E-B699-6DA7C157BEEB}"/>
  </bookViews>
  <sheets>
    <sheet name="alapfogalmak" sheetId="7" r:id="rId1"/>
    <sheet name="Mérleg formája" sheetId="3" r:id="rId2"/>
    <sheet name="Mérleg összefüggései" sheetId="4" r:id="rId3"/>
    <sheet name="mérleg részletek" sheetId="5" r:id="rId4"/>
    <sheet name="vizsgakérdések a mérlegből" sheetId="6" r:id="rId5"/>
    <sheet name="saját tőke (fontos)" sheetId="8" r:id="rId6"/>
    <sheet name="mérleg számolós példa" sheetId="10" r:id="rId7"/>
    <sheet name="számolós példa megoldás" sheetId="18" r:id="rId8"/>
    <sheet name="eredménykimutatás" sheetId="9" r:id="rId9"/>
    <sheet name="erkim számolós megoldás" sheetId="19" r:id="rId10"/>
    <sheet name="eredménykim.számolós példa" sheetId="11" r:id="rId11"/>
    <sheet name="számlatükör" sheetId="12" r:id="rId12"/>
    <sheet name="Készletértékelés" sheetId="13" r:id="rId13"/>
    <sheet name="könyvelés alapjai" sheetId="14" r:id="rId14"/>
    <sheet name="T és K" sheetId="15" r:id="rId15"/>
    <sheet name="néhány tényleges könyvelés" sheetId="16" r:id="rId16"/>
    <sheet name="gazdasági események típusai" sheetId="17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9" l="1"/>
  <c r="C39" i="19"/>
  <c r="C38" i="19"/>
  <c r="C32" i="19"/>
  <c r="C22" i="19"/>
  <c r="C26" i="19"/>
  <c r="C40" i="19" s="1"/>
  <c r="C7" i="19"/>
  <c r="K57" i="18"/>
  <c r="C41" i="19" l="1"/>
  <c r="C42" i="19"/>
</calcChain>
</file>

<file path=xl/sharedStrings.xml><?xml version="1.0" encoding="utf-8"?>
<sst xmlns="http://schemas.openxmlformats.org/spreadsheetml/2006/main" count="1158" uniqueCount="656">
  <si>
    <t xml:space="preserve">Ezen a munkalapon egy TELJES, RÉSZLETES, "VALÓDI" MÉRLEG VAN. </t>
  </si>
  <si>
    <t>Ilyen a mérleg az életben a BESZÁMOLÓBAN.</t>
  </si>
  <si>
    <t>MÉRLEG</t>
  </si>
  <si>
    <t>ESZKÖZÖK</t>
  </si>
  <si>
    <t>FORRÁSOK</t>
  </si>
  <si>
    <t>Megnevezés</t>
  </si>
  <si>
    <t>Előző év</t>
  </si>
  <si>
    <t>Tárgyév</t>
  </si>
  <si>
    <t>A. BEFEKTETETT ESZKÖZÖK</t>
  </si>
  <si>
    <t>D. SAJÁT TŐKE</t>
  </si>
  <si>
    <t xml:space="preserve">   I. Immateriális javak</t>
  </si>
  <si>
    <t xml:space="preserve">  I. Jegyzett tőke</t>
  </si>
  <si>
    <t xml:space="preserve">     1. Alapítás-átszervezés aktivált értéke</t>
  </si>
  <si>
    <t xml:space="preserve">       Ebből: visszavásárolt tulajdoni részesedés névértéken</t>
  </si>
  <si>
    <t xml:space="preserve">     2. Kísérleti fejlesztés aktivált értéke</t>
  </si>
  <si>
    <t xml:space="preserve">  II. Jegyzett, de még be nem fizetett tőke (-)</t>
  </si>
  <si>
    <t xml:space="preserve">     3. Vagyoni értékű jogok</t>
  </si>
  <si>
    <t xml:space="preserve">  III. Tőketartalék </t>
  </si>
  <si>
    <t xml:space="preserve">     4. Szellemi termékek</t>
  </si>
  <si>
    <t xml:space="preserve">  IV. Eredménytartalék</t>
  </si>
  <si>
    <t xml:space="preserve">     5. Üzleti vagy cégérték</t>
  </si>
  <si>
    <t xml:space="preserve">  V. Lekötött tartalék</t>
  </si>
  <si>
    <t xml:space="preserve">     6. Immateriális javakra adott előlegek</t>
  </si>
  <si>
    <t xml:space="preserve">  VI. Értékelési tartalék</t>
  </si>
  <si>
    <t xml:space="preserve">     7. Immateriális javak értékhelyesbítése</t>
  </si>
  <si>
    <t xml:space="preserve">      1. Értékhelyesbítés értékelési tartaléka</t>
  </si>
  <si>
    <t xml:space="preserve">  II. Tárgyi eszközök</t>
  </si>
  <si>
    <t xml:space="preserve">      2. Valós értékelés értékelési tartaléka</t>
  </si>
  <si>
    <t xml:space="preserve">     1. Ingatlanok és a kapcsolódó vagyoni értékű jogok</t>
  </si>
  <si>
    <t xml:space="preserve">  VII. Adózott eredmény</t>
  </si>
  <si>
    <t xml:space="preserve">     2. Műszaki berendezések, gépek, járművek</t>
  </si>
  <si>
    <t>E. CÉLTARTALÉK</t>
  </si>
  <si>
    <t xml:space="preserve">     3. Egyéb berendezések, felszerelések, járművek</t>
  </si>
  <si>
    <t xml:space="preserve">     1. Céltartalék a várható kötelezettségekre</t>
  </si>
  <si>
    <t xml:space="preserve">     4. Tenyészállatok</t>
  </si>
  <si>
    <t xml:space="preserve">     2. Céltartalék a jövőbeni költségekre</t>
  </si>
  <si>
    <t xml:space="preserve">     5. Beruházások, felújítások</t>
  </si>
  <si>
    <t xml:space="preserve">     3. Egyéb céltartalék</t>
  </si>
  <si>
    <t xml:space="preserve">     6. Beruházásokra adott előlegek</t>
  </si>
  <si>
    <t>F. KÖTELEZETTSÉGEK</t>
  </si>
  <si>
    <t xml:space="preserve">     7. Tárgyi eszközök értékhelyesbítése</t>
  </si>
  <si>
    <t xml:space="preserve"> I. Hátrasorolt kötelezettségek</t>
  </si>
  <si>
    <t xml:space="preserve">  III. Befektetett pénzügyi eszközök</t>
  </si>
  <si>
    <t xml:space="preserve">     1. Hátrasorolt kötelezettségek kapcsolt vállalkozással szemben</t>
  </si>
  <si>
    <t xml:space="preserve">     1. Tartós részesedés kapcsolt vállalkozásban</t>
  </si>
  <si>
    <t xml:space="preserve">     2. Hátrasorolt kötelezettségek  jelentős tulajdoni rész. visz. lévő vállalkozással szemben</t>
  </si>
  <si>
    <t xml:space="preserve">     2. Tartósan adott kölcsön kapcsolt vállalkozásban</t>
  </si>
  <si>
    <t xml:space="preserve">     3. Hátrasorolt kötelezettségek egyéb rész. visz. lévő vállalkozással szemben</t>
  </si>
  <si>
    <t xml:space="preserve">     3. Tartós jelentős tulajdoni részesedés</t>
  </si>
  <si>
    <t xml:space="preserve">     4. Hátrasorolt kötelezettségek egyéb gazdálkodóval szemben</t>
  </si>
  <si>
    <t xml:space="preserve">     4. Tartósan adott kölcsön jelentős tulajdoni részesedési viszonyban álló vállalkozásban</t>
  </si>
  <si>
    <t xml:space="preserve"> II. Hosszú lejáratú kötelezettségek</t>
  </si>
  <si>
    <t xml:space="preserve">     5. Egyéb tartós részesedés</t>
  </si>
  <si>
    <t xml:space="preserve">     1. Hosszú lejáratra kapott kölcsönök</t>
  </si>
  <si>
    <t xml:space="preserve">     6. Tartósan adott kölcsön egyéb részesedési viszonyban álló vállalkozásban</t>
  </si>
  <si>
    <t xml:space="preserve">         Ebből: Átváltoztatható kötvények</t>
  </si>
  <si>
    <t xml:space="preserve">     7. Egyéb tartósan adott kölcsön</t>
  </si>
  <si>
    <t xml:space="preserve">     3. Tartozások kötvénykibocsátásból</t>
  </si>
  <si>
    <t xml:space="preserve">     8. Tartós hitelviszonyt megtestesítő értékpapír</t>
  </si>
  <si>
    <t xml:space="preserve">     4. Beruházási és fejlesztési hitelek</t>
  </si>
  <si>
    <t xml:space="preserve">     9. Befektetett pénzügyi eszközök értékhelyesbítése</t>
  </si>
  <si>
    <t xml:space="preserve">     5. Egyéb hosszú lejáratú hitelek</t>
  </si>
  <si>
    <t xml:space="preserve">     10. Befektetett pénzügyi eszközök értékelési különbözete</t>
  </si>
  <si>
    <t xml:space="preserve">     6. Tartós kötelezettségek kapcsolt vállalkozással szemben</t>
  </si>
  <si>
    <t>B. FORGÓESZKÖZÖZÖK</t>
  </si>
  <si>
    <t xml:space="preserve">     7. Tartós kötelezettségek jelentős tulajdoni rész. visz. lévő vállalkozással szemben</t>
  </si>
  <si>
    <t xml:space="preserve">  I. Készletek</t>
  </si>
  <si>
    <t xml:space="preserve">     8. Tartós kötelezettségek egyéb rész. visz. vállalkozással szemben</t>
  </si>
  <si>
    <t xml:space="preserve">     1. Anyagok</t>
  </si>
  <si>
    <t xml:space="preserve">     9. Egyéb hosszú lejáratú kötelezettségek</t>
  </si>
  <si>
    <t xml:space="preserve">     2. Befejezetlen termelés és félkész termékek</t>
  </si>
  <si>
    <t xml:space="preserve">  III. Rövid lejáratú kötelezettségek</t>
  </si>
  <si>
    <t xml:space="preserve">     3. Növendék-, hízó- és egyéb állatok</t>
  </si>
  <si>
    <t xml:space="preserve">     1. Rövid lejáratú kölcsönök</t>
  </si>
  <si>
    <t xml:space="preserve">     4. Késztermékek</t>
  </si>
  <si>
    <t xml:space="preserve">         Ebből az átváltoztatható kötvények</t>
  </si>
  <si>
    <t xml:space="preserve">     5. Áruk</t>
  </si>
  <si>
    <t xml:space="preserve">     2. Rövid lejáratú hitelek</t>
  </si>
  <si>
    <t xml:space="preserve">     6. Készletre adott előlegek</t>
  </si>
  <si>
    <t xml:space="preserve">     3. Vevőktől kapott előlegek</t>
  </si>
  <si>
    <t xml:space="preserve">  II. Követelések</t>
  </si>
  <si>
    <t xml:space="preserve">     4. Kötelezettségek áruszállításból és szolgáltatásból (szállítók)</t>
  </si>
  <si>
    <t xml:space="preserve">     1. Követelések áruszállításból és szolgáltatásból (vevők)</t>
  </si>
  <si>
    <t xml:space="preserve">     5. Váltótartozások</t>
  </si>
  <si>
    <t xml:space="preserve">     2. Követelések kapcsolt vállalkozással szemben</t>
  </si>
  <si>
    <t xml:space="preserve">     6. Rövid lejáratú kötelezettségek kapcsolt vállalkozással szemben</t>
  </si>
  <si>
    <t xml:space="preserve">     3. Követelések jelentős tulajdoni részesedési viszonyban lévő vállalkozással szemben</t>
  </si>
  <si>
    <t xml:space="preserve">     7. Rövid lejáratú kötelezettségek jelentős tulajdoni rész.visz.lévő vállalkozással szemben</t>
  </si>
  <si>
    <t xml:space="preserve">     4. Követelések egyéb részesedési viszonyban lévő vállalkozással szemben</t>
  </si>
  <si>
    <t xml:space="preserve">     8. Rövid lejáratú kötelezettségek egyéb részesedési visz. lévő vállalkozással szemben</t>
  </si>
  <si>
    <t xml:space="preserve">     5. Váltókövetelések</t>
  </si>
  <si>
    <t xml:space="preserve">     9. Egyéb rövid lejáratú kötelezettségek</t>
  </si>
  <si>
    <t xml:space="preserve">     5. Egyéb követelések</t>
  </si>
  <si>
    <t xml:space="preserve">     10. Kötelezettségek értékelési különbözete</t>
  </si>
  <si>
    <t xml:space="preserve">     6. Követelések értékelési különbözete</t>
  </si>
  <si>
    <t xml:space="preserve">     11. Származékos ügyletek negatív értékelési különbözete</t>
  </si>
  <si>
    <t xml:space="preserve">     7. Származékos ügyletek pozitív értékelési különbözete</t>
  </si>
  <si>
    <t>G. PASSZÍV IDŐBELI ELHATÁROLÁSOK</t>
  </si>
  <si>
    <t xml:space="preserve">  III. Értékpapírok</t>
  </si>
  <si>
    <t xml:space="preserve">     1. Bevételek passzív időbeli elhatárolása</t>
  </si>
  <si>
    <t xml:space="preserve">     1. Részesedés kapcsolt vállalkozásban</t>
  </si>
  <si>
    <t xml:space="preserve">     2. Költségek, ráfordítások passzív időbeli elhatárolása</t>
  </si>
  <si>
    <t xml:space="preserve">     2. Jelentős tulajdoni részesedés</t>
  </si>
  <si>
    <t xml:space="preserve">     3. Halasztott bevételek</t>
  </si>
  <si>
    <t xml:space="preserve">     3. Egyéb részesedés</t>
  </si>
  <si>
    <t>FORRÁSOK ÖSSZESEN</t>
  </si>
  <si>
    <t xml:space="preserve">     4. Saját részvények, saját üzletrészek</t>
  </si>
  <si>
    <t xml:space="preserve">     5. Forgatási célú hitelviszonyt megtestesítő értékpapírok</t>
  </si>
  <si>
    <t xml:space="preserve">     6. Értékpapírok értékelési különbözete</t>
  </si>
  <si>
    <t xml:space="preserve">  IV. Pénzeszközök</t>
  </si>
  <si>
    <t xml:space="preserve">     1. Pénztár, csekkek</t>
  </si>
  <si>
    <t xml:space="preserve">     2. Bankbetétek</t>
  </si>
  <si>
    <t>C. AKTÍV IDŐBELI ELHATÁROLÁSOK</t>
  </si>
  <si>
    <t xml:space="preserve">     1. Bevételek aktív időbeli elhatárolása</t>
  </si>
  <si>
    <t xml:space="preserve">     2. Költségek, ráfordítások aktív időbeli elhatárolása</t>
  </si>
  <si>
    <t xml:space="preserve">     3. Halasztott ráfordítások</t>
  </si>
  <si>
    <t>ESZKÖZÖK ÖSSZESEN</t>
  </si>
  <si>
    <t xml:space="preserve">MÉRLEG </t>
  </si>
  <si>
    <t>A.</t>
  </si>
  <si>
    <t>BEFEKTETETT ESZKÖZÖK</t>
  </si>
  <si>
    <t>D.</t>
  </si>
  <si>
    <t>SAJÁT TŐKE</t>
  </si>
  <si>
    <t>B.</t>
  </si>
  <si>
    <t>FORGÓESZKÖZÖK</t>
  </si>
  <si>
    <t>E.</t>
  </si>
  <si>
    <t>CÉLTARTALÉKOK</t>
  </si>
  <si>
    <t>C.</t>
  </si>
  <si>
    <t>AKTIV IDŐBELI ELHATÁROLÁSOK</t>
  </si>
  <si>
    <t xml:space="preserve">F. </t>
  </si>
  <si>
    <t>KÖTELEZETTSÉGEK</t>
  </si>
  <si>
    <t xml:space="preserve">G. </t>
  </si>
  <si>
    <t>PASSZIV IDŐBELI ELHATÁROLÁSOK</t>
  </si>
  <si>
    <t>ESZKÖZÖK ÖSSZESEN = A+B+C</t>
  </si>
  <si>
    <t>FORRÁSOK ÖSSZESEN = D+E+F+G</t>
  </si>
  <si>
    <t>AZ "ESZKÖZÖK ÖSSZESEN" ÉRTÉKE MINDIG MEGEGYEZIK A "FORRÁSOK ÖSSZESEN" ÉRTÉKÉVEL</t>
  </si>
  <si>
    <t xml:space="preserve">Beszámoló: 3 részből áll: MÉRLEG, EREDMÉNYKIMUTATÁS, KIEGÉSZÍTŐ MELLÉKLET  (+ 1 RÉSZ: ÜZLETI JELENTÉS) </t>
  </si>
  <si>
    <t>MÉRLEG:</t>
  </si>
  <si>
    <t>A vállalkozás VAGYONÁT MUTATJA MEG: "mije van a cégnek"</t>
  </si>
  <si>
    <t>Eszközök: vagyon összetevőit</t>
  </si>
  <si>
    <t xml:space="preserve">Források: vagyon eredete : "honnan származik" --&gt; miből volt forrás megvásárolni az eszközöket. </t>
  </si>
  <si>
    <t>Eszköz: Befektetett eszk, Forgóeszközök : "kézzelfogható vagyon"</t>
  </si>
  <si>
    <t xml:space="preserve">Aktiv időbeli elhatárolás: könyveléstechnikai tétel. </t>
  </si>
  <si>
    <t>Forrás: Saját tőke, Kötelezettségek (idegen tőke): "kézzelfogható forrás" "ki adta a pénzt"</t>
  </si>
  <si>
    <t xml:space="preserve">Céltartalék, Passziv időbeli elhatárolás: könyveléstechnikai tétel. </t>
  </si>
  <si>
    <t xml:space="preserve">Mérleg: adott napra vonatkozik: Fordulónap: általános esetben december 31. </t>
  </si>
  <si>
    <t>értékadatban készül: Eft, (Mft: ha az árbevétel nagyobb 100 milliárd ft-nál)</t>
  </si>
  <si>
    <t>mennyiségi adatokat NEM tartalmaz (a leltár tartalmaz mennyiségi adatot)</t>
  </si>
  <si>
    <t>A két oldal azonos részletezettségben készül</t>
  </si>
  <si>
    <t>nagybetúk: FŐCSOPORTOK (A, B, C, D, E, F,  G)</t>
  </si>
  <si>
    <t>Főcsoporton belül : római számok: csoportok</t>
  </si>
  <si>
    <t xml:space="preserve">csoportokon belül az arab számok: mérlegtételek. </t>
  </si>
  <si>
    <t>Számvitel</t>
  </si>
  <si>
    <t>Könyvvezetés</t>
  </si>
  <si>
    <t>Üzleti év</t>
  </si>
  <si>
    <t>Beszámolók típusai</t>
  </si>
  <si>
    <t>Beszámoló fogalma</t>
  </si>
  <si>
    <t>Számviteli politika fogalma</t>
  </si>
  <si>
    <t>Számviteli politika részei</t>
  </si>
  <si>
    <t>A könyvvezetés a gazdálkodó vagyonában és annak forrásaiban bekövetkező változások folyamatos, időrendi és rendszerezett nyilvántartása a számviteli szabályok szerint.</t>
  </si>
  <si>
    <t>Számviteli, könyvviteli szolgáltatás (könyvelési szolgáltatás)</t>
  </si>
  <si>
    <t>Könyvvizsgálat</t>
  </si>
  <si>
    <t>A számviteli, könyvviteli szolgáltatás a számviteli törvény hatálya alá tartozó gazdálkodók könyvvezetési, beszámolókészítési, valamint az ezekhez kapcsolódó számviteli feladatainak szakszerű ellátása.</t>
  </si>
  <si>
    <t>Az üzleti év a gazdálkodó meghatározott időtartama, amelyre vonatkozóan a könyvvezetést végzi és amelyről beszámolót készít.</t>
  </si>
  <si>
    <t>A beszámoló a gazdálkodó vagyoni, pénzügyi és jövedelmi helyzetéről, valamint azok alakulásáról az üzleti évre vonatkozóan készített, a számviteli törvényben meghatározott formájú és tartalmú kimutatás.</t>
  </si>
  <si>
    <t>A számviteli politika a gazdálkodó által kialakított belső szabályrendszer, amely meghatározza a számviteli törvény által biztosított választási, minősítési és értékelési lehetőségek alkalmazásának elveit és módszereit.</t>
  </si>
  <si>
    <t xml:space="preserve">4 db :  </t>
  </si>
  <si>
    <t>Pénzkezelési szabályzat</t>
  </si>
  <si>
    <t>Értékelési szabályzat</t>
  </si>
  <si>
    <t>Leltározási és leltárkészítési szabályzat</t>
  </si>
  <si>
    <t>Önköltségszámítási szabályzat</t>
  </si>
  <si>
    <t>EREDMÉNYKIMUTATÁS ÖSSZKÖLTSÉG ELJÁRÁSSAL</t>
  </si>
  <si>
    <t xml:space="preserve">     01. Belföldi értékesítés nettó árbevétele</t>
  </si>
  <si>
    <t xml:space="preserve">     02. Exportértékesítés nettó árbevétele</t>
  </si>
  <si>
    <t xml:space="preserve">  I. Értékesítés nettó árbevétele</t>
  </si>
  <si>
    <t xml:space="preserve">     03. Saját termelésű készletek állományváltozása</t>
  </si>
  <si>
    <t xml:space="preserve">     04. Saját előállítású eszközök aktivált értéke</t>
  </si>
  <si>
    <t xml:space="preserve">  II. Aktivált saját teljesítmények értéke</t>
  </si>
  <si>
    <t xml:space="preserve">  III. Egyéb bevételek</t>
  </si>
  <si>
    <t xml:space="preserve">         Ebből: visszaírt értékvesztés</t>
  </si>
  <si>
    <t xml:space="preserve">     05. Anyagköltség</t>
  </si>
  <si>
    <t xml:space="preserve">     06. Igénybe vett szolgáltatások értéke</t>
  </si>
  <si>
    <t xml:space="preserve">     07. Egyéb szolgáltatások értéke</t>
  </si>
  <si>
    <t xml:space="preserve">     08. Eladott áruk beszerzési értéke</t>
  </si>
  <si>
    <t xml:space="preserve">     09. Eladott (közvetített) szolgáltatások értéke</t>
  </si>
  <si>
    <t xml:space="preserve">  IV. Anyagjellegű ráfordítások</t>
  </si>
  <si>
    <t xml:space="preserve">     10. Bérköltség</t>
  </si>
  <si>
    <t xml:space="preserve">     11. Személyi jellegű egyéb kifizetések</t>
  </si>
  <si>
    <t xml:space="preserve">     12. Bérjárulékok</t>
  </si>
  <si>
    <t xml:space="preserve">  V. Személyi jellegű ráfordítások</t>
  </si>
  <si>
    <t xml:space="preserve">  VI. Értékcsökkenési leírás</t>
  </si>
  <si>
    <t xml:space="preserve">  VII. Egyéb ráfordítások</t>
  </si>
  <si>
    <t xml:space="preserve">       Ebből: értékvesztés</t>
  </si>
  <si>
    <t>A. ÜZEMI (ÜZLETI) TEVÉKENYSÉG EREDMÉNYE</t>
  </si>
  <si>
    <t xml:space="preserve">     13. Kapott (járó) osztalék, részesedés</t>
  </si>
  <si>
    <t xml:space="preserve">     14. Részesedésekből származó bevételek, árfolyamnyereségek</t>
  </si>
  <si>
    <t xml:space="preserve">     15. Befektetett pénzügyi eszközökből származtó bevételek, árf. nyereség</t>
  </si>
  <si>
    <t xml:space="preserve">     16. Egyéb kapott (járó) kamatok és kamatjellegű bevételek</t>
  </si>
  <si>
    <t xml:space="preserve">     17. Pénzügyi műveletek egyéb bevételei</t>
  </si>
  <si>
    <t xml:space="preserve">  VIII. Pénzügyi műveletek bevételei</t>
  </si>
  <si>
    <t xml:space="preserve">     18. Részesedésekből származó ráfordítások, árfolyamveszteségek</t>
  </si>
  <si>
    <t xml:space="preserve">     19. Befektetett pénzügyi eszközökből származó ráfordítások. árf.veszteség</t>
  </si>
  <si>
    <t xml:space="preserve">     20. Fizetendő kamatok és kamatjellegű ráfordítások</t>
  </si>
  <si>
    <t xml:space="preserve">  IX. Pénzügyi műveletek ráfordításai</t>
  </si>
  <si>
    <t>B. PÉNZÜGYI MŰVELETEK EREDMÉNYE</t>
  </si>
  <si>
    <t>C. ADÓZÁS ELŐTTI EREDMÉNY</t>
  </si>
  <si>
    <t xml:space="preserve">  XII. Adófizetési kötelezettség</t>
  </si>
  <si>
    <t>D. ADÓZOTT EREDMÉNY</t>
  </si>
  <si>
    <t>ÁLTALÁNOS JELLEMZŐK</t>
  </si>
  <si>
    <t>Beszámoló része, "kevésbé fontos egy kicsit mint a mérleg"</t>
  </si>
  <si>
    <t>A mérleg nem készithető el az eredménykimutatás nélkül, mert az EK-ból kell a mérlegbe adat</t>
  </si>
  <si>
    <t>Az EK elkészíthető a mérleg nélkül</t>
  </si>
  <si>
    <t xml:space="preserve">Eft -ban készül (Mft-ban) </t>
  </si>
  <si>
    <t>EK egy IDŐSZAKRA SZÓL: ÜZLETI ÉV (ezzel ellentétben a mérleg egy napra (időpontra) vonatkozik)</t>
  </si>
  <si>
    <t>EK: FLOW kimutatás, MÉRLEG. STOCK kimutatás</t>
  </si>
  <si>
    <t>Két tipusa van: Összköltség tipus (ez kell most), Forgalmi költség tipus</t>
  </si>
  <si>
    <t>"RÉSZEI": eredményösszetevők: Bevétel, költség, ráforditás</t>
  </si>
  <si>
    <t>Eredmény= Összes bevétel - összes költség - összes ráforditás</t>
  </si>
  <si>
    <t>Eredmény lehet negatív és pozitív (negatív: veszteség, pozitiv: nyereség)</t>
  </si>
  <si>
    <t>Bevétel: minden olyan összeg, amely növeli az eredményt. !! Fontos, hogy nem kell a bevételt "megkapni"</t>
  </si>
  <si>
    <t xml:space="preserve">Pl: értékesítünk vevőnek, halasztott fizetéssel: 30 napos határidővel. Ez már MA BEVÉTEL, és nem csak 30 nap múlva. </t>
  </si>
  <si>
    <t>Költség: tevékenység (termelés, gyártás, stb) végzéséhez felhasznált erőforrások értéke (pénzben kifejezve)</t>
  </si>
  <si>
    <t>Pl:  termeléshez felhasznált alapanyag: anyagköltség, felhasznált munkaerő: bérköltség, stb</t>
  </si>
  <si>
    <t>Ráforditás: 3 különböző jelentése is van.</t>
  </si>
  <si>
    <t>1. A kibocsátás (értékesítés) bekerülési értéke: "az az  sösszeg a ráforditás, amennyiért vettük mi azt, amit eladunk.  Pl kereskedő 100eft-ért vásárol a nagykerben és ezt 130eft-ért eladja: 100eft a ráforditás</t>
  </si>
  <si>
    <t xml:space="preserve">3. Összetartozó költségeket összefoglaló néven ráforditásnak nevezünk. </t>
  </si>
  <si>
    <t xml:space="preserve">KIADÁS sem nem költség, sem nem ráforditás. Kiadás: kevesebb a pénzünk. Gyakran jár kéz a kézben a kiadás és a költség illetve ráforditás, de nem azomosak. </t>
  </si>
  <si>
    <t>KÖNYVELÉS ALAPJAI</t>
  </si>
  <si>
    <t xml:space="preserve">1. a KÖNYVELÉS SORÁN gazdasági eseményeket könyvelünk.  </t>
  </si>
  <si>
    <t xml:space="preserve">gazd. Esemény: amely a vagyonban vagy az eredményben változást okoz. </t>
  </si>
  <si>
    <t>PL. vásárolni valamit: gazdasági esemény, munkabért fizetni gazdasági esemény</t>
  </si>
  <si>
    <t>DE! aláirni a hitelszerződést a bankkal: NEM gazdasági esemény. Hanem amikor az aláirt szerződés alapjána  bank folyósitja  hitelt, az már gazdasági esemény</t>
  </si>
  <si>
    <r>
      <rPr>
        <b/>
        <u/>
        <sz val="12"/>
        <color theme="1"/>
        <rFont val="Times New Roman"/>
        <family val="1"/>
        <charset val="238"/>
      </rPr>
      <t>2. számlákra könyvelünk.</t>
    </r>
    <r>
      <rPr>
        <sz val="12"/>
        <color theme="1"/>
        <rFont val="Times New Roman"/>
        <family val="2"/>
        <charset val="238"/>
      </rPr>
      <t xml:space="preserve"> : számla: a főkönyvi számlákat. Minden </t>
    </r>
    <r>
      <rPr>
        <b/>
        <u/>
        <sz val="12"/>
        <color theme="1"/>
        <rFont val="Times New Roman"/>
        <family val="1"/>
        <charset val="238"/>
      </rPr>
      <t>eszköznek, forrásnak, bevételnek, költségnek, ráforditásnak</t>
    </r>
    <r>
      <rPr>
        <sz val="12"/>
        <color theme="1"/>
        <rFont val="Times New Roman"/>
        <family val="2"/>
        <charset val="238"/>
      </rPr>
      <t xml:space="preserve"> van KÜLÖN számlája. </t>
    </r>
  </si>
  <si>
    <t xml:space="preserve">a számlákat csoportosítjuk: </t>
  </si>
  <si>
    <t>1. számlaosztály</t>
  </si>
  <si>
    <t>Befektetett eszközök (Immateriális javak, tárgyi eszközök, befektetett pénzügyi eszközök)</t>
  </si>
  <si>
    <t>ESZKÖZ SZÁMLÁK</t>
  </si>
  <si>
    <t>MÉRLEG SZÁMLÁK</t>
  </si>
  <si>
    <t>(ismétlés: ÖSSZES ESZKÖZ = ÖSSZES FORRÁS )</t>
  </si>
  <si>
    <t>2. számlaosztály</t>
  </si>
  <si>
    <t>Készletek</t>
  </si>
  <si>
    <t>3. számlaosztály</t>
  </si>
  <si>
    <t>Követelések, értékpapirok, pénzeszközök, Aktiv időbeli elhatárolások</t>
  </si>
  <si>
    <t>4. számlaosztály</t>
  </si>
  <si>
    <t>Minden forrás + technikai számlák a nyitáshoz és záráshoz</t>
  </si>
  <si>
    <t>FORRÁS SZÁMLÁK</t>
  </si>
  <si>
    <t>5. számalosztály</t>
  </si>
  <si>
    <t>Költségek: (7 fajta: anyagktg, igénybe vett szolg, egyéb szolgáltatás, bérktg, személyi jellegü egyéb kif, bérjárulékok, értékcsökkenés ) +.saját tevékenység számlái</t>
  </si>
  <si>
    <t>KÖLTSÉG SZÁMLÁK</t>
  </si>
  <si>
    <t>EREDMÉNY SZÁMLÁK</t>
  </si>
  <si>
    <t>(ismétlés: ÖSSZES BEVÉTEL - ÖSSZES KÖLTSÉG ÉS RÁFORDÍTÁS = EREDMÉNY )</t>
  </si>
  <si>
    <t>(6. számlaosztály)</t>
  </si>
  <si>
    <t>költségek a forgalmi eredménykimutatáshoz, most nem használjuk</t>
  </si>
  <si>
    <t>(7. számlaosztály)</t>
  </si>
  <si>
    <t>8. számlaosztály</t>
  </si>
  <si>
    <t>Elábé, egyéb ráforditás, pénzügyi műveletek ráforditásai</t>
  </si>
  <si>
    <t>RÁFORDÍTÁS SZÁMLÁK</t>
  </si>
  <si>
    <t>9. számlaosztály</t>
  </si>
  <si>
    <t>Árbevétel, egyéb bevétel, pénzügyi műveletek bevételei</t>
  </si>
  <si>
    <t>BEVÉTEL SZÁMLÁK</t>
  </si>
  <si>
    <t>szla száma, neve</t>
  </si>
  <si>
    <t>TARTOZIK</t>
  </si>
  <si>
    <t>KÖVETEL</t>
  </si>
  <si>
    <t>T</t>
  </si>
  <si>
    <t>K</t>
  </si>
  <si>
    <t>NYITÓEGYENLEG</t>
  </si>
  <si>
    <t>CSÖKKENÉSEK</t>
  </si>
  <si>
    <t>NY</t>
  </si>
  <si>
    <t>-</t>
  </si>
  <si>
    <t>+</t>
  </si>
  <si>
    <t>NÖVEKEDÉSEK</t>
  </si>
  <si>
    <t>ZÁRÓ EGYENLEG</t>
  </si>
  <si>
    <t>Z</t>
  </si>
  <si>
    <t xml:space="preserve">ZÁRÓ EGYENLEG </t>
  </si>
  <si>
    <t>KÖLTSÉG ÉS RÁFORDÍTÁS</t>
  </si>
  <si>
    <t>ZÁRÓEGYENLEG</t>
  </si>
  <si>
    <t>BEVÉTELEK</t>
  </si>
  <si>
    <t>A FENTIEK RÖVIDEN ÖSSZEFOGLALVA</t>
  </si>
  <si>
    <t xml:space="preserve">AMIT IRJ KI MAGADNAK </t>
  </si>
  <si>
    <t>ESZKÖZ</t>
  </si>
  <si>
    <t>T +    K -</t>
  </si>
  <si>
    <t>FORRÁS</t>
  </si>
  <si>
    <t>T -    K +</t>
  </si>
  <si>
    <t>KTG ÉS RÁF</t>
  </si>
  <si>
    <t>BEVÉTEL</t>
  </si>
  <si>
    <t>Néhány tipikus esemény könyvelése</t>
  </si>
  <si>
    <t>Éves beszámoló</t>
  </si>
  <si>
    <t>Egyszerüsített éves beszámló</t>
  </si>
  <si>
    <t>Egyszerüsített beszámoló</t>
  </si>
  <si>
    <t>Mikrogazdálkodói beszámoló</t>
  </si>
  <si>
    <r>
      <t xml:space="preserve">A számvitel a gazdálkodó működésének vagyoni, pénzügyi és jövedelmi helyzetét, valamint azok változásait tervszerűen rögzítő, feldolgozó és bemutató </t>
    </r>
    <r>
      <rPr>
        <b/>
        <sz val="12"/>
        <color theme="1"/>
        <rFont val="Times New Roman"/>
        <family val="1"/>
        <charset val="238"/>
      </rPr>
      <t>információs rendszer.</t>
    </r>
  </si>
  <si>
    <t>A számvitel NEMCSAK a könyvelés, könyvvezetést jelenti: a számvitel a könyvelés mellett a beszámoló összeállitása, elemzése, a bizonylatok feldolgozása, rögzitése, javitása, stb</t>
  </si>
  <si>
    <t>vagyon: minden, amije egy cégnek, gazdálkodónak van</t>
  </si>
  <si>
    <t xml:space="preserve">források: a vagyon eredete, "honnan volt forrás (pénz) a vagyon megvásárlására </t>
  </si>
  <si>
    <t>a)  NEM HELYES, nem mindig kötelező a könyvvizsgálat</t>
  </si>
  <si>
    <t>b)  ez igaz, ez a helyes állitás</t>
  </si>
  <si>
    <t>d) NEM HELYES, a mérleg és az eredménykimutatás része a beszámolónak, de más fontos részek is vannak.</t>
  </si>
  <si>
    <t>c) NEM HELYES nem tartozik a számvitelhez a társasági adóbevallás (és más adó sem)</t>
  </si>
  <si>
    <t xml:space="preserve"> [ adózás és számvitel kapcsolata: van összefüggés, pl a könyvelő  csinálja mindkettőt. De másfelől sokkal több a különbség, mint az egyezőség. A számvitel önálló törvény, célja: a vállalkozás megfelelő bemutatása.  Az adótörvények célja: a költségvetés bevételeinek biztosítása.  ]</t>
  </si>
  <si>
    <t>Ezt a kettős könyvvitelt vezető vállalkozások készitik, elkészitése kötelező. A vizsgán ezt kérik számon</t>
  </si>
  <si>
    <t xml:space="preserve">A kettős könyvvitelt vezető vállalkozások VÁLASZTHATJÁK, HA bizonyos nagyságrendi mutatók értékét nem lépik túl. </t>
  </si>
  <si>
    <t>A legkisebb vállalkozások készitik, ha kettős könyvvitelt vezetnek. Nagyságrendi mutatók alapján történik a besorolás</t>
  </si>
  <si>
    <t>nagyságrendi mutatók:</t>
  </si>
  <si>
    <t>B)  Éves nettó árbevétel</t>
  </si>
  <si>
    <t>A)  Mérlegfőöösszeg ("mérleg végeredménye, a vagyon értéke)</t>
  </si>
  <si>
    <t>C) Átlagos létszám</t>
  </si>
  <si>
    <t>Egyszerüsitett éves beszámoló:   Mérlegfőöösszeg : 2000 mft (2 milliárd), Éves nettó árbevétel = 4000 mft,  létszám: 50 fő   Ha ezek közül legalább 2-ben nem lépi át (egymást követő két évben)</t>
  </si>
  <si>
    <t xml:space="preserve">Mikrogazdálkodói beszámoló:   Mérlegfőöösszeg: 150 mft , Éves nettó árbevétel: 300 mft  létszám = 10 fő </t>
  </si>
  <si>
    <t>Ha ezek közül legalább 2-ben nem lépi át (egymást követő két évben)</t>
  </si>
  <si>
    <t xml:space="preserve">Ezt az egyszeres könyvvitelt vezető vállalkozások választják (számukra kötelező). Szinte minden cég(Kft, Bt, Rt, stb) kettős könyvvitelt vezet, egyszeres könyvvitelét csak bizonyos egyesületek, alapitványok, nonprofit szervezetek választanak. </t>
  </si>
  <si>
    <t>!!! Az egyszerüsitett ÉVES beszámoló NEM UGYANAZ mint az egyzserüsitett beszámoló. !!!</t>
  </si>
  <si>
    <t xml:space="preserve">Összevont, Konszolidált beszámoló:   vállalatcsoportok készitik:  Pl anyavállalat és leányvállat(ok) készitik a teljes csoportról. </t>
  </si>
  <si>
    <t>a) mindkettő létezik, ez helyes válasz</t>
  </si>
  <si>
    <t>b) ezek a beszámoló részei, és nem a nevei, nem helyes válasz</t>
  </si>
  <si>
    <t>c) NEM helyes, egyszerüsitett eredménylevezetés és a társasági adóbevallás sem egy beszámolófajta neve</t>
  </si>
  <si>
    <t xml:space="preserve">d) helyes válasz  (bár a mikrogazdálkodói beszámoló neve nem teljesen pontos ) </t>
  </si>
  <si>
    <t xml:space="preserve">e) helyes válasz (bár a mikogazd.-nak a neve nem teljesen pontos) </t>
  </si>
  <si>
    <t>ÉVES BESZÁMOLÓ RÉSZEI:     3 + 1 része van</t>
  </si>
  <si>
    <t xml:space="preserve">a 3 rész: </t>
  </si>
  <si>
    <t>A) Mérleg</t>
  </si>
  <si>
    <t>B) Eredménykimutatás</t>
  </si>
  <si>
    <t xml:space="preserve">C) Kiegéazitő melléklet  ( ez a mérleg és az eredménykimutatás szóbeli magyarázata ) </t>
  </si>
  <si>
    <t>+ 1: rész: Üzleti jelentés</t>
  </si>
  <si>
    <t>az éves beszámolót KÖZZÉ KELL tenni, mert nyilvános.   Az üzleti jelentés NEM NYILVÁNOS, ezért azt NEM kell közzétenni.  Ezért a törvény: az üzleti jelentés NEM RÉSZE a beszámolónak (hogy ne kelljen közzétenni), de KÖTELEZŐ ELKÉSZITENI</t>
  </si>
  <si>
    <t xml:space="preserve"> egy éves beszámolós kérdésben CSAK A 3 RÉSZT KELL figyelembe venni, az üzleti jelentést nem. </t>
  </si>
  <si>
    <t>a) nem jó, üzleti terv nem része</t>
  </si>
  <si>
    <t>b)  nemjó, nincsenek összevont mérlegek</t>
  </si>
  <si>
    <t>c)  helyes válasz</t>
  </si>
  <si>
    <t xml:space="preserve">d)  nem jó, üzleti jelentés nem része. </t>
  </si>
  <si>
    <t>ÉVES BESZÁMOLÓT mindegyik készithet</t>
  </si>
  <si>
    <t>a példában: mérlegfőööszeg mindkét évben alacsonyabb mint a határérték</t>
  </si>
  <si>
    <t>Éves nettó árbevétel =  mindkét évben alacsonyabb</t>
  </si>
  <si>
    <t>Létszám: 1. évben alacsonyabb, 2.évben magasabb, nem felel meg</t>
  </si>
  <si>
    <t>DE!!! A 3-ból elegendő kettőben megfelelni: tehát ÁLTALÁNOSSÁGBAN késztithet egyszerüsitett éves beszámolót.</t>
  </si>
  <si>
    <t xml:space="preserve">van kivétel:  bizonyos társasági formák esetében NEM választható egyzserüsités. Azoknál csak éves beszámoló lehet: </t>
  </si>
  <si>
    <t>részvénytársaság (igazából csak az NYrt, de a vizsgán mindegyiket ide vették )</t>
  </si>
  <si>
    <t>hitelintézet, pénzügyi vállalkozás</t>
  </si>
  <si>
    <t>RT:   nem választhat</t>
  </si>
  <si>
    <t>KFT választhat</t>
  </si>
  <si>
    <t>Leányvállalat: : választhat</t>
  </si>
  <si>
    <t>üzleti év….. Nem szempont, választhat</t>
  </si>
  <si>
    <t>takarékszövetkezet: nem választhat</t>
  </si>
  <si>
    <t xml:space="preserve">a számviteli politika a VÁLASZTHATÓ MÓDSZEREK ÖSSZEFOGLALÁSA </t>
  </si>
  <si>
    <t>a) NEM</t>
  </si>
  <si>
    <t xml:space="preserve">b) nem pontos a megnevezés:  igazából ez nem helyes.   </t>
  </si>
  <si>
    <t xml:space="preserve">c)  helyes válasz, mindkettő van </t>
  </si>
  <si>
    <t>d) helyes</t>
  </si>
  <si>
    <t>Számviteli szolgáltatást végezhet: regisztrált méglegképes könyvelő, és könyvvizsgáló.</t>
  </si>
  <si>
    <t>a kontirozó könyvelő, vagy "sima" mérlegképes könyvelő csak alkalmazott lehet</t>
  </si>
  <si>
    <t>a) nem, kontirozó nem</t>
  </si>
  <si>
    <t>b nem, egyik sem</t>
  </si>
  <si>
    <t>c) helyes</t>
  </si>
  <si>
    <t xml:space="preserve">d) helyes </t>
  </si>
  <si>
    <t>a könyvvizsgálat NEM mindig kötelező, csak éves 600 mft árbevétel felett (2024 végéig 300 mft)  és csak kettős könyvvitel esetén</t>
  </si>
  <si>
    <t>a)   nem helyes</t>
  </si>
  <si>
    <t>b) nem helyes</t>
  </si>
  <si>
    <t xml:space="preserve">c) igaz  (igaz, hogy nem kötelező, mert nem mindenkinek kötelező ) </t>
  </si>
  <si>
    <t>d) nem helyes, mert nem minden kettős könyvvitelt vezetőnél kell.</t>
  </si>
  <si>
    <r>
      <t xml:space="preserve">A könyvvizsgálat a gazdálkodó számviteli beszámolójának független szakértő által végzett ellenőrzése abból a célból, hogy megállapítsa: a beszámoló a vonatkozó jogszabályoknak megfelelően, </t>
    </r>
    <r>
      <rPr>
        <b/>
        <u/>
        <sz val="12"/>
        <color theme="1"/>
        <rFont val="Times New Roman"/>
        <family val="1"/>
        <charset val="238"/>
      </rPr>
      <t>megbízható és valós képet ad-e a vállalkozás vagyoni, pénzügyi és jövedelmi helyzetéről.</t>
    </r>
  </si>
  <si>
    <t>a) helyes  "valós összkép" a lényeg</t>
  </si>
  <si>
    <t xml:space="preserve">b) adózást nem nézi </t>
  </si>
  <si>
    <t>c) nem jó válasz, nem a könyvlést, hanema  beszámolót nézi</t>
  </si>
  <si>
    <t xml:space="preserve">d) nem helyes </t>
  </si>
  <si>
    <t xml:space="preserve">     SAJÁT TŐKE: a tualjdonosktól származik, KÖTELEZETTSÉGEK: idegen tőke, kölcsönök, hitelek tartozások</t>
  </si>
  <si>
    <t xml:space="preserve">     a fordulónap az üzelti év utolsó napja.  AZ üzleti év mindig 12 hónap (kivételekkel), és általános esetben jan1-dec31 között van.    Kivételes esetben el lehet tőle tárni. </t>
  </si>
  <si>
    <t xml:space="preserve">       mikor nem 12 hónap az üzleti év: pl cégalapitáskor</t>
  </si>
  <si>
    <t>a) ez nem a jelentés, hanem a tipus. NEM HELYES</t>
  </si>
  <si>
    <t>b)  helyes</t>
  </si>
  <si>
    <t>c) nem helyes, ez a FORRÁS és nem az eszköz</t>
  </si>
  <si>
    <t>d) nem helyes</t>
  </si>
  <si>
    <t>a) ezek tipusok, nem a jelentés</t>
  </si>
  <si>
    <t>b)  nem helyes</t>
  </si>
  <si>
    <t>c)  HELYES</t>
  </si>
  <si>
    <t>d)  nem helyes, ezek az eszközök</t>
  </si>
  <si>
    <t xml:space="preserve">a)  eszközök és források: nem csoport  a mérleg két oldala. </t>
  </si>
  <si>
    <t>b)   NEM HELYES, ezek mérlegtételek</t>
  </si>
  <si>
    <t>c) EZ VOLT A HELYES VÁLASZ (de valójában ezek FŐCSOPORTOK, és nem csoportok )</t>
  </si>
  <si>
    <t>d) bevétel pl nincs is mérlegben nem helyes</t>
  </si>
  <si>
    <t>a) költség NINCS a mérlegben</t>
  </si>
  <si>
    <t>b) ezek mind az eredménykimutatásban vannak</t>
  </si>
  <si>
    <t>d) ez is helyes válasz, ez a vagyon két megjelenési formája</t>
  </si>
  <si>
    <t>nem kell</t>
  </si>
  <si>
    <t>mindenfajta jog: játékjog, koncessziós jog, bérleti jog, haszonélvezeti jog, KIVÉVE, ha ingatlanhoz kapcsolódik</t>
  </si>
  <si>
    <t>szoftvere, szabadalmak, találmányok, licenszek, stb</t>
  </si>
  <si>
    <t>a cégvásárláskor (tehát ha megveszünk egy másik céget), akkor a vételár és a mások cég értékének különbsége.   Pl megvettem egy másik céget 10 mft-ért, a másik cél ért 6 mft-ot, akkor a cégérték = 10-6 = 4 mft</t>
  </si>
  <si>
    <t>nem kell:  nem kell felismerni, nem kell definiálni.     De a helyét a mérlegben kérdezhetik</t>
  </si>
  <si>
    <t>mindenfajta ingatln (házak, telek, erdő, stb + ingatlanhoz kapcsolódó jogok, pl ingatlan bérleti jog.</t>
  </si>
  <si>
    <t>minden olyan gép, berendezés, jármű, amit KÖZVETLENÜL a bevételszerzéshez használnak. Pl gyárban gyártógépsor, taxisnál a taxi</t>
  </si>
  <si>
    <t>minden olyan gép, berendezés, jármű, amit KÖZVETETTEN szolgálja a bevételszerzést.   Pl irodabutorok, képzőművészeti alkotások, vagy irodai eszközök, pl fénymásoló.   DE ha egy fénymásolószalont nézünk, ott a fénymásoló műszaki berendezés.</t>
  </si>
  <si>
    <t xml:space="preserve">beruházás:  minden olyan tárgyi eszköz, amely még nincs használatba vévbe, pl még épülő ház, vagy nem összeszerelt bútor.  </t>
  </si>
  <si>
    <t xml:space="preserve">ingatlan, gép, butor, jármű, stb vásárlásához adott előleg. </t>
  </si>
  <si>
    <t>részvények, ha több mint egy évig meg akarjuk tartani, ÉS a másik cég több mint 50%-át megvettük.  (leányvállalat)</t>
  </si>
  <si>
    <t xml:space="preserve">kölcsönt adtunk a leányvállalatnak több mint 1 évre </t>
  </si>
  <si>
    <t>részvények, ha több mint egy évig meg akarjuk tartani, ÉS a másik cégből csak 20%-50% közötti részt vettünk meg</t>
  </si>
  <si>
    <r>
      <t xml:space="preserve">     1. Tartós részesedés </t>
    </r>
    <r>
      <rPr>
        <b/>
        <sz val="12"/>
        <rFont val="Times New Roman CE"/>
        <charset val="238"/>
      </rPr>
      <t>kapcsolt</t>
    </r>
    <r>
      <rPr>
        <sz val="12"/>
        <rFont val="Times New Roman CE"/>
        <family val="1"/>
        <charset val="238"/>
      </rPr>
      <t xml:space="preserve"> vállalkozásban</t>
    </r>
  </si>
  <si>
    <t>részvények, ha több mint egy évig meg akarjuk tartani, ÉS 20%-nál kisebb részesedésünk van</t>
  </si>
  <si>
    <r>
      <t xml:space="preserve">     3. Tartós</t>
    </r>
    <r>
      <rPr>
        <sz val="12"/>
        <rFont val="Times New Roman CE"/>
        <charset val="238"/>
      </rPr>
      <t xml:space="preserve"> </t>
    </r>
    <r>
      <rPr>
        <b/>
        <sz val="12"/>
        <rFont val="Times New Roman CE"/>
        <charset val="238"/>
      </rPr>
      <t>jelentő</t>
    </r>
    <r>
      <rPr>
        <sz val="12"/>
        <rFont val="Times New Roman CE"/>
        <charset val="238"/>
      </rPr>
      <t>s</t>
    </r>
    <r>
      <rPr>
        <sz val="12"/>
        <rFont val="Times New Roman CE"/>
        <family val="1"/>
        <charset val="238"/>
      </rPr>
      <t xml:space="preserve"> tulajdoni részesedés</t>
    </r>
  </si>
  <si>
    <r>
      <t xml:space="preserve">     5.</t>
    </r>
    <r>
      <rPr>
        <b/>
        <sz val="12"/>
        <rFont val="Times New Roman CE"/>
        <charset val="238"/>
      </rPr>
      <t xml:space="preserve"> Egyé</t>
    </r>
    <r>
      <rPr>
        <sz val="12"/>
        <rFont val="Times New Roman CE"/>
        <family val="1"/>
        <charset val="238"/>
      </rPr>
      <t>b tartós részesedés</t>
    </r>
  </si>
  <si>
    <t>kölcsönt adunk egy olyan cégnek több mint egy évre, akiben 20%-nál kisebb részesedés van</t>
  </si>
  <si>
    <t>kölcsönt adunk egy olyan cégnek több mint 1 évre, akiben 20%-50% közötti részesedés van</t>
  </si>
  <si>
    <t xml:space="preserve">kölcsönt adtunk több mint egy évre vagy magánszemélynek (pl dolgozói kölcsön) vagy olyan cégnek, akiben semennyi részesedés nincs </t>
  </si>
  <si>
    <t xml:space="preserve">Kötvényt vettem és több mint egy évig megtartom   </t>
  </si>
  <si>
    <t xml:space="preserve">alapnayagok, amikből a termék készül  </t>
  </si>
  <si>
    <t>gyártok valamit, de még nincs teljesen kész: pl a gyártósoron lévő gépkocsi az autógyárban</t>
  </si>
  <si>
    <t xml:space="preserve">gyártok valamit, és teljesen elkészült </t>
  </si>
  <si>
    <t xml:space="preserve">vettem valamit kereskedési céllal   (árut mindig vesszük, soha nem gyártjuk ) </t>
  </si>
  <si>
    <t xml:space="preserve">készletet akarok venni, és az eladó előleget kért.  </t>
  </si>
  <si>
    <r>
      <t xml:space="preserve">     1. Követelések áruszállításból és szolgáltatásból </t>
    </r>
    <r>
      <rPr>
        <b/>
        <sz val="12"/>
        <rFont val="Times New Roman CE"/>
        <charset val="238"/>
      </rPr>
      <t>(vevők)</t>
    </r>
  </si>
  <si>
    <t>értékesitettem, eladtam valamit, de még nem kaptam meg a pénzt.   Pl ha a számlán 30 napos fizetési határidő van, akkor az eladási ár 30 napig egy vevőkövetelés. Aki készpénzzel fizet, az SZÁMVITELBEN nem számit vevőnek</t>
  </si>
  <si>
    <r>
      <t xml:space="preserve">     2. Követelések </t>
    </r>
    <r>
      <rPr>
        <b/>
        <sz val="12"/>
        <rFont val="Times New Roman CE"/>
        <charset val="238"/>
      </rPr>
      <t>kapcsolt vállalkozással</t>
    </r>
    <r>
      <rPr>
        <sz val="12"/>
        <rFont val="Times New Roman CE"/>
        <family val="1"/>
        <charset val="238"/>
      </rPr>
      <t xml:space="preserve"> szemben</t>
    </r>
  </si>
  <si>
    <r>
      <t xml:space="preserve">     3. Követelések</t>
    </r>
    <r>
      <rPr>
        <b/>
        <sz val="12"/>
        <rFont val="Times New Roman CE"/>
        <charset val="238"/>
      </rPr>
      <t xml:space="preserve"> jelentős tulajdoni részesedési</t>
    </r>
    <r>
      <rPr>
        <sz val="12"/>
        <rFont val="Times New Roman CE"/>
        <family val="1"/>
        <charset val="238"/>
      </rPr>
      <t xml:space="preserve"> viszonyban lévő vállalkozással szemben</t>
    </r>
  </si>
  <si>
    <r>
      <t xml:space="preserve">     4. Követelések </t>
    </r>
    <r>
      <rPr>
        <b/>
        <sz val="12"/>
        <rFont val="Times New Roman CE"/>
        <charset val="238"/>
      </rPr>
      <t>egyéb részesedési</t>
    </r>
    <r>
      <rPr>
        <sz val="12"/>
        <rFont val="Times New Roman CE"/>
        <family val="1"/>
        <charset val="238"/>
      </rPr>
      <t xml:space="preserve"> viszonyban lévő vállalkozással szemben</t>
    </r>
  </si>
  <si>
    <t xml:space="preserve"> valaki olyan tartozik nekem (lehet hogy a vevőm), akiben van 20% - nál kisebb részesedésem van</t>
  </si>
  <si>
    <t xml:space="preserve">   (Követelés: valaki tartozik nekem)   </t>
  </si>
  <si>
    <t xml:space="preserve"> valaki olyan tartozik nekem (lehet hogy a vevőm), akiben van 20% -  50% közötti részesedésem </t>
  </si>
  <si>
    <t xml:space="preserve"> valaki olyan tartozik nekem (lehet hogy a vevőm, lehet hogy kölcsönt adtam), akiben van több mint 50% részesedésem (leányvállalat)</t>
  </si>
  <si>
    <t>váltó: régi, ma már lényegében megszűnt értékpapir</t>
  </si>
  <si>
    <r>
      <t xml:space="preserve">     1. Részesedés</t>
    </r>
    <r>
      <rPr>
        <b/>
        <sz val="12"/>
        <rFont val="Times New Roman CE"/>
        <charset val="238"/>
      </rPr>
      <t xml:space="preserve"> kapcsolt</t>
    </r>
    <r>
      <rPr>
        <sz val="12"/>
        <rFont val="Times New Roman CE"/>
        <family val="1"/>
        <charset val="238"/>
      </rPr>
      <t xml:space="preserve"> vállalkozásban</t>
    </r>
  </si>
  <si>
    <r>
      <t xml:space="preserve">     2.</t>
    </r>
    <r>
      <rPr>
        <b/>
        <sz val="12"/>
        <rFont val="Times New Roman CE"/>
        <charset val="238"/>
      </rPr>
      <t xml:space="preserve"> Jelentős</t>
    </r>
    <r>
      <rPr>
        <sz val="12"/>
        <rFont val="Times New Roman CE"/>
        <family val="1"/>
        <charset val="238"/>
      </rPr>
      <t xml:space="preserve"> tulajdoni részesedés</t>
    </r>
  </si>
  <si>
    <r>
      <t xml:space="preserve">     3. </t>
    </r>
    <r>
      <rPr>
        <b/>
        <sz val="12"/>
        <rFont val="Times New Roman CE"/>
        <charset val="238"/>
      </rPr>
      <t>Egyéb</t>
    </r>
    <r>
      <rPr>
        <sz val="12"/>
        <rFont val="Times New Roman CE"/>
        <family val="1"/>
        <charset val="238"/>
      </rPr>
      <t xml:space="preserve"> részesedés</t>
    </r>
  </si>
  <si>
    <t>részvények, ha maximum egy évig meg akarjuk tartani, ÉS a másik cég több mint 50%-át megvettük.  (leányvállalat)</t>
  </si>
  <si>
    <t>részvények, ha maximum egy évig meg akarjuk tartani, ÉS a másik cégből csak 20%-50% közötti részt vettünk meg</t>
  </si>
  <si>
    <t>részvények, ha maximum egy évig meg akarjuk tartani, ÉS 20%-nál kisebb részesedésünk van</t>
  </si>
  <si>
    <t>ha a vállalkozás saját részuvényét vette meg.    Pl ha a MOL a tőzsdén éppen MOL részvényt venne</t>
  </si>
  <si>
    <t>kötvények, ha maximum 1 évig akarjuk megtartani</t>
  </si>
  <si>
    <t>készpénz, valuta , mindenfajta csekk és utalvány</t>
  </si>
  <si>
    <r>
      <t xml:space="preserve">bankszámlákon lévő pénz, deviza.    Ha egy babnkbetét le van kötve, de maximum 1 évre, akkor ide tartozik, ha egy évnél hosszabb időre van lekötve, akkor az egy "egyéb </t>
    </r>
    <r>
      <rPr>
        <b/>
        <sz val="12"/>
        <color theme="1"/>
        <rFont val="Times New Roman"/>
        <family val="1"/>
        <charset val="238"/>
      </rPr>
      <t>tartósan</t>
    </r>
    <r>
      <rPr>
        <sz val="12"/>
        <color theme="1"/>
        <rFont val="Times New Roman"/>
        <family val="2"/>
        <charset val="238"/>
      </rPr>
      <t xml:space="preserve"> adott kölcsön" </t>
    </r>
  </si>
  <si>
    <t xml:space="preserve">alaptőke, amit cégalapitáskor betesznek (később megváltoztatható ) </t>
  </si>
  <si>
    <t>az alaptőkének az a része, amit még nem adtak oda --&gt; céglaapitáskor lehet részletekben befizetni!!!   Ha pl 5 mft lesz az alaptőke, de ebből először csak 3 mft-ot fizetnek be a tulajdonosok: akkor 5 mft megy a jegyzett tőkéhez, és 5-3 = 2 mft a jegyzett, de még be nem fizetett tőkéhez.  ez a sor MINDIG MINUSZ</t>
  </si>
  <si>
    <t xml:space="preserve">tárgyévet megelőző évek összes vesztesége vagy nyeresége   Pl ha egy cég idén épp 20. éve működik, akkor az előző 19 év nyeresége vagy vesztesége </t>
  </si>
  <si>
    <t>a tárgyév, azaz a legutolsó év nyeresége vagy veszteség. Pl ha egy cég idén épp 20. éve működik, akkor az idei, azaz  a 20. év nyeresége vagy vesztesége</t>
  </si>
  <si>
    <t xml:space="preserve"> nem kell</t>
  </si>
  <si>
    <t xml:space="preserve">kötelezettség:  idegen tőke, amikor mi tartozunk másnak (pl egy banknak) </t>
  </si>
  <si>
    <t>NE KEVERD A KÖVETELÉSEKKEL: ott más tartozik nekünk</t>
  </si>
  <si>
    <t xml:space="preserve">minden olyan kötelezettség, amelyet több mint 1 év mulva kell kifizetni, visszafizetni. </t>
  </si>
  <si>
    <t>több mint egy évre kapott kölcsön.    Kölcsön és hitel közötti különbség:   ha banktól kaptuk: hitel, ha nem banktól kaptuk: kölcsön</t>
  </si>
  <si>
    <t>tárgyi eszközhöz felvett hitel</t>
  </si>
  <si>
    <t>minden olyan hitel, ami NEM kapcsolódik tárgyi eszközhöz  (hanem bármi máshoz, pl készletfinanszirozás)</t>
  </si>
  <si>
    <r>
      <t xml:space="preserve">     6. Tartós kötelezettségek </t>
    </r>
    <r>
      <rPr>
        <b/>
        <sz val="12"/>
        <rFont val="Times New Roman CE"/>
        <charset val="238"/>
      </rPr>
      <t>kapcsolt vállalkozással</t>
    </r>
    <r>
      <rPr>
        <sz val="12"/>
        <rFont val="Times New Roman CE"/>
        <family val="1"/>
        <charset val="238"/>
      </rPr>
      <t xml:space="preserve"> szemben</t>
    </r>
  </si>
  <si>
    <r>
      <t xml:space="preserve">     7. Tartós kötelezettségek</t>
    </r>
    <r>
      <rPr>
        <b/>
        <sz val="12"/>
        <rFont val="Times New Roman CE"/>
        <charset val="238"/>
      </rPr>
      <t xml:space="preserve"> jelentős tulajdoni rész</t>
    </r>
    <r>
      <rPr>
        <sz val="12"/>
        <rFont val="Times New Roman CE"/>
        <family val="1"/>
        <charset val="238"/>
      </rPr>
      <t>. visz. lévő vállalkozással szemben</t>
    </r>
  </si>
  <si>
    <r>
      <t xml:space="preserve">     8. Tartós kötelezettségek </t>
    </r>
    <r>
      <rPr>
        <b/>
        <sz val="12"/>
        <rFont val="Times New Roman CE"/>
        <charset val="238"/>
      </rPr>
      <t>egyéb rész</t>
    </r>
    <r>
      <rPr>
        <sz val="12"/>
        <rFont val="Times New Roman CE"/>
        <family val="1"/>
        <charset val="238"/>
      </rPr>
      <t>. visz. vállalkozással szemben</t>
    </r>
  </si>
  <si>
    <t>minden olyan hosszu lejáratu tatrtozás, amivel olyanvalakinek tartozunk, akiben 50% feletti részesedés van</t>
  </si>
  <si>
    <t>minden olyan hosszu lejáratu tatrtozás, amivel olyanvalakinek tartozunk, akiben 20% - 50% közötti részesedés van</t>
  </si>
  <si>
    <t>minden olyan hosszu lejáratu tatrtozás, amivel olyanvalakinek tartozunk, akiben20%-nál kevesebb részesedés van</t>
  </si>
  <si>
    <t xml:space="preserve">osztaléktartozás, ha egy évnél hosszabb idő mulva fizetjük ki (ritka) és a lizingtartozás </t>
  </si>
  <si>
    <t>minden olyan kötelezettség, amelyet maximum 1 éven belül kell kifizetni (1 év vagy kevesebb idő múlva)</t>
  </si>
  <si>
    <t>minnden olyan kölcsöntartozás, amelyet maximum 1 év múlva ki kell fizetni</t>
  </si>
  <si>
    <t xml:space="preserve">minden olyan hiteltartozás, amelyet maximum 1 év múlva ki kell fizetni </t>
  </si>
  <si>
    <t xml:space="preserve">eladok valamit, de előtte előleget kérek (ne keverjük azzal, ha MI adjuk az előleget: az az eszköz oldalon van) </t>
  </si>
  <si>
    <r>
      <t xml:space="preserve">     4. Kötelezettségek áruszállításból és szolgáltatásból </t>
    </r>
    <r>
      <rPr>
        <b/>
        <sz val="12"/>
        <rFont val="Times New Roman CE"/>
        <charset val="238"/>
      </rPr>
      <t>(szállítók)</t>
    </r>
  </si>
  <si>
    <t>vettünk valamit (pl anyagokat, árukat, stb), de nem fizettünk azonnal. Pl a kapott számlán 30 napos fizetési határidő van: akkor 30 napig szállitói tartozásunk van.   A szállitó szó hétköznapi jelentése itt NEM SZÁMIT, nem az a szállitó, aki elszállit hozzánk valamit. Ha azonnal fizettünk, pl készpénzben, az nem lehet szállitói tartozás</t>
  </si>
  <si>
    <t xml:space="preserve">váltó: régi, megszűnőben lévő speciális értékpapir, amelyet már nem használnak. Váltó TARTOZÁS : ha más cégnél van az általam kiállitott váltó, és nekem kell azt kifizetni. </t>
  </si>
  <si>
    <r>
      <t xml:space="preserve">     6. Rövid lejáratú kötelezettségek k</t>
    </r>
    <r>
      <rPr>
        <b/>
        <sz val="12"/>
        <rFont val="Times New Roman CE"/>
        <charset val="238"/>
      </rPr>
      <t>apcsolt vállalkozássa</t>
    </r>
    <r>
      <rPr>
        <sz val="12"/>
        <rFont val="Times New Roman CE"/>
        <family val="1"/>
        <charset val="238"/>
      </rPr>
      <t>l szemben</t>
    </r>
  </si>
  <si>
    <r>
      <t xml:space="preserve">     7. Rövid lejáratú kötelezettségek</t>
    </r>
    <r>
      <rPr>
        <b/>
        <sz val="12"/>
        <rFont val="Times New Roman CE"/>
        <charset val="238"/>
      </rPr>
      <t xml:space="preserve"> jelentős tulajdoni rész.vis</t>
    </r>
    <r>
      <rPr>
        <sz val="12"/>
        <rFont val="Times New Roman CE"/>
        <family val="1"/>
        <charset val="238"/>
      </rPr>
      <t>z.lévő vállalkozással szemben</t>
    </r>
  </si>
  <si>
    <r>
      <t xml:space="preserve">     8. Rövid lejáratú kötelezettségek </t>
    </r>
    <r>
      <rPr>
        <b/>
        <sz val="12"/>
        <rFont val="Times New Roman CE"/>
        <charset val="238"/>
      </rPr>
      <t>egyéb részesedési vis</t>
    </r>
    <r>
      <rPr>
        <sz val="12"/>
        <rFont val="Times New Roman CE"/>
        <family val="1"/>
        <charset val="238"/>
      </rPr>
      <t>z. lévő vállalkozással szemben</t>
    </r>
  </si>
  <si>
    <t>minden olyan rövid lejáratu tartozás, ahol  olyanvalakinek tartozunk, akiben 50% feletti részesedés van</t>
  </si>
  <si>
    <t>minden olyan rövid lejáratu tartozás, ahol  olyanvalakinek tartozunk, akiben 20% -  50% közöttirészesedés van</t>
  </si>
  <si>
    <t>minden olyan rövid lejáratu tartozás, ahol  olyanvalakinek tartozunk, akiben 20%-nál kisebb részesedés van</t>
  </si>
  <si>
    <t xml:space="preserve">: minden munkabér, adó, jérulék, vám, illeték dij, birság, stb tartozás. Pl   decemberi munkabért január 10-én fizetik: január 10.-ig egy egyéb rövid lej köt. </t>
  </si>
  <si>
    <t>sorolja be a következő forgóeszközöket a megfelelő MÉRLEGCSOPORTBA</t>
  </si>
  <si>
    <t xml:space="preserve">FORGÓESZKÖZÖK csoportjai: </t>
  </si>
  <si>
    <t>Követelések</t>
  </si>
  <si>
    <t>Értékpapirok</t>
  </si>
  <si>
    <t>Pénzeszközök</t>
  </si>
  <si>
    <t>lakásépitési….    Minden bankszámla pénzeszköz (HA NINCS lkekötve több mint 1 évre)</t>
  </si>
  <si>
    <t>hitelkártya:  ezzel fizetni lehet, pénzeszköz</t>
  </si>
  <si>
    <t>malac:   a malacot lehet nevelni, aztán el lehet adni : minden amit eladásra szánunk az áru vagyis készlet</t>
  </si>
  <si>
    <t>gázolaj: üzemanyag, ami készlet</t>
  </si>
  <si>
    <t>járó fogyasztói árkiegészités:  ezt vajon ki fizeti: állam.akkor követelés</t>
  </si>
  <si>
    <t>visszavásárolt részvény:  értékpapir</t>
  </si>
  <si>
    <t xml:space="preserve">valuta: készpénz pénzeszköz   (valuta: készpénz, deviza: számlán lévő pénz)  </t>
  </si>
  <si>
    <t>közvetített szolgáltatás: olyan szolgáltatás, amit eladunk. Minden amit eladunk az készlet</t>
  </si>
  <si>
    <t>fizetési előleg: a dolgozónak adjuk, akkor követelés</t>
  </si>
  <si>
    <t xml:space="preserve">dolgozókkal szembeni vagy a költségvetéssel szembeni követelés ( pl visszaigényelhető adó, vagy elnyert pályázat), vegy egy előleg. </t>
  </si>
  <si>
    <t xml:space="preserve">CD:  készlet  </t>
  </si>
  <si>
    <t>kapott váltó: követelés</t>
  </si>
  <si>
    <t>elkészült tankönyv: mi állitottuk elő: akkor készlet, akár készen van, akár még készülne, akkor is</t>
  </si>
  <si>
    <t>mirelit réteslap:  el akarják adni, akkor készlet</t>
  </si>
  <si>
    <t xml:space="preserve">10 nap múlva fizetendő áru ellenértéke: ez egy rossz megfogalmazás </t>
  </si>
  <si>
    <t>ha én adtam el, és nekem fognak fizetni 10 nap múlva. KÖVETELÉS</t>
  </si>
  <si>
    <t>ha én vettem és nekem kell fizetni 10 nap múlva: rövid lejáratú kötelezettség</t>
  </si>
  <si>
    <t>hizókacsa: mit kezdenek vele?? : el fogják adni: akkor készlet</t>
  </si>
  <si>
    <t>cipőfelsőrész: ebből készül a cipő, tehát ez egy anyag, és akkor készlet</t>
  </si>
  <si>
    <t>közraktárjegy:  ez egy értékpapir</t>
  </si>
  <si>
    <t xml:space="preserve">munkaruha:  használják a tevékenységhez: akkor készlet </t>
  </si>
  <si>
    <t>diszkont kincstárjegy: értékpapir</t>
  </si>
  <si>
    <t xml:space="preserve">hitellevél: régesrégen megszűnt értékpapirtipus.   Minden ami levél:  papír, hitellevél:értékpapir. </t>
  </si>
  <si>
    <t xml:space="preserve">10. kérdés: </t>
  </si>
  <si>
    <t xml:space="preserve">cégalapitáskor a jegyzett tőke összeénél NEM számit, hogy befizették-e.átadták-e már, csak az számit, hogy mennyi van az okiratban, mert lehet részletekben fizetni. </t>
  </si>
  <si>
    <t xml:space="preserve">tehát a jegyzett tőke itt most mindenképpen 30.000 eft, még akkor is, ha az nincs teljesen befizetve. </t>
  </si>
  <si>
    <t>a példa szerint a 30000-ből átutalkat 13000-t, és átadatk 10000 apportot</t>
  </si>
  <si>
    <t>apport: az a jegyzett tőke azon része,a mi nem a pénz.  Bármi más, csak nem pénz</t>
  </si>
  <si>
    <t>Pl ha én csinálok egy céget, átadok 2 mft-ot + egy autót + árukészletet + fénymásolót, akkor az autó, az áru és a fénymásoló az apport</t>
  </si>
  <si>
    <t>tehát itt a 13000 és a 10000 is a jegyzett tőke része, tehát összesen 13000 + 10000 = 23000 van "átadva" a 30000-ből</t>
  </si>
  <si>
    <t>és a különbözet???   30000 - 23000 = 7000 lesz a JEGYZETT, de még be nem fizetett tőke, mindig mínusz előjellel.</t>
  </si>
  <si>
    <t>a saját tőkében tehát két sor lenne kitöltött:</t>
  </si>
  <si>
    <t>jegyzett, de még be nem fizetett tőke = -7000</t>
  </si>
  <si>
    <t>jegyzett tőke = 30000</t>
  </si>
  <si>
    <t>tehát a saját tőke összesen 23000</t>
  </si>
  <si>
    <t>11. kérdés: előjelek a saját tőkében</t>
  </si>
  <si>
    <t xml:space="preserve">   csak plusz</t>
  </si>
  <si>
    <t xml:space="preserve"> mindig mínusz</t>
  </si>
  <si>
    <t xml:space="preserve"> plusz és mínusz is ( plusz: nyereség, mínusz: veszteség)</t>
  </si>
  <si>
    <t>Immat javak: minden, ami 11-essel kezdődik  (111-119 között) + 351</t>
  </si>
  <si>
    <t>111 mínusz 119</t>
  </si>
  <si>
    <t>112  mínusz 119</t>
  </si>
  <si>
    <t>113  mimusz 119</t>
  </si>
  <si>
    <t>114  mínusz 119</t>
  </si>
  <si>
    <t>115  mínusz 119</t>
  </si>
  <si>
    <t>A 119 MINDIG ÉRTÉKCSÖKKENÉS, abból kell levonni, aminek az értékcsökkenése</t>
  </si>
  <si>
    <t>minden am 12-vel kezdődik,  121-től 127 -ig összeadni, 128 és 129 levonni</t>
  </si>
  <si>
    <t>minden ami 13-vel kezdődik,  131-től 137 -ig összeadni, 138 és 139 levonni</t>
  </si>
  <si>
    <t>minden ami 14-vel kezdődik,  141-től 147 -ig összeadni, 148 és 149 levonni</t>
  </si>
  <si>
    <t>minden ami 15-vel kezdődik,  151-től 157 -ig összeadni, 158 és 159 levonni   (de nem szokott lenni)</t>
  </si>
  <si>
    <t xml:space="preserve">161 és 162, össze kell adni,   163-167: nincs,   168: le kell vonni,  169: nincs ilyen </t>
  </si>
  <si>
    <t>nem tanuljátok</t>
  </si>
  <si>
    <t>MINDEN IMMATERIÁLIS JÓSZÁGRA ÉS MINDEN TÁRGYI ESZKÖZRE ÉRVÉNYES TRÜKK:  HA A NEVÉBEN BENNE VAN AZ ÉRTÉKCSÖKKENÉS SZÓ, AKKOR MINDIG MINUSZOS, EGYÉBKÉNT PLUSSZOS</t>
  </si>
  <si>
    <t>194 ÉS 199 KÖZÖTT MINDEN</t>
  </si>
  <si>
    <t>minden ami 18-as kezdetű</t>
  </si>
  <si>
    <t>177-es</t>
  </si>
  <si>
    <t>minden, ami 21 vagy 22 kezdetű</t>
  </si>
  <si>
    <t>minden ami 23 kezdetű</t>
  </si>
  <si>
    <t>minden ami 24 kezdetű</t>
  </si>
  <si>
    <t>minden ami 25 kezdetű</t>
  </si>
  <si>
    <t>minden ami 26, vagy 27 vagy 28 kezdetű</t>
  </si>
  <si>
    <t>minden ami 31 kezdetű</t>
  </si>
  <si>
    <t>minden ami 34 kezdetű</t>
  </si>
  <si>
    <t>minden ami 36 kezdetű + 35-ösök közül a 354-359 közöttiek (nem szokott lenni)</t>
  </si>
  <si>
    <t>nem tanuljuk</t>
  </si>
  <si>
    <t>minden, ami 37-es kezdetű</t>
  </si>
  <si>
    <t>minden ami 38-as kezdetű</t>
  </si>
  <si>
    <t>381 és 383 között</t>
  </si>
  <si>
    <t>384 és 389 között</t>
  </si>
  <si>
    <t>minden ami 39-es kezdetű</t>
  </si>
  <si>
    <t>ezt nem kérdezik</t>
  </si>
  <si>
    <t>33-as kezdetű  (és mindig mínusz!! )</t>
  </si>
  <si>
    <t>ezek a 417 részletei, összeadásnál ne vegyük kétszer</t>
  </si>
  <si>
    <t>minden ami 42-es</t>
  </si>
  <si>
    <t>minden ami  43 és 47 között</t>
  </si>
  <si>
    <t>szinte biztosan nem lesz,de m inden 43-as</t>
  </si>
  <si>
    <t xml:space="preserve">minden 44-es kezdetű  </t>
  </si>
  <si>
    <t>minden, ami 45 és 47 közötti</t>
  </si>
  <si>
    <t>ez csak egy alszámla : 4512, de nem fogják külön adni</t>
  </si>
  <si>
    <t>454 és 455</t>
  </si>
  <si>
    <t>minden ami 461 és 479 közzötti (miért van ilyen sok: minden adónak külön van egy, és sok fajta adó van)</t>
  </si>
  <si>
    <t>minden ami 48</t>
  </si>
  <si>
    <t>SZÁMLASZÁM</t>
  </si>
  <si>
    <t>ÖSSZEG</t>
  </si>
  <si>
    <t>142 ÉS 149</t>
  </si>
  <si>
    <t>354 ÉS 363</t>
  </si>
  <si>
    <t xml:space="preserve"> 0 és 12800</t>
  </si>
  <si>
    <t>115 és 119</t>
  </si>
  <si>
    <t>474 és 461</t>
  </si>
  <si>
    <t>32000 - 8000 = 24000</t>
  </si>
  <si>
    <t>242000-55000 = 187000</t>
  </si>
  <si>
    <t>187000+2000= 189000</t>
  </si>
  <si>
    <t>2000+7200 = 9200</t>
  </si>
  <si>
    <t>24000 + 189000 + 9200 = 222.200</t>
  </si>
  <si>
    <t>7600 + 38900 + 42400 = 88900</t>
  </si>
  <si>
    <t>15300+12800 = 28100</t>
  </si>
  <si>
    <t>400+15200 = 15600</t>
  </si>
  <si>
    <t>88900 + 28100 + 2700 + 15600 = 135300</t>
  </si>
  <si>
    <t xml:space="preserve"> </t>
  </si>
  <si>
    <t>222.200 + 135.300 = 357500</t>
  </si>
  <si>
    <t>ÉRTÉKPAPIR:  A 2700  helyes válasz, a 9900 nem helyes</t>
  </si>
  <si>
    <t>Készlet: 88900, tehát a 135300 nem helyes</t>
  </si>
  <si>
    <t>eszközök összesen 357500, tehát a a 298500 nem helyes összeg</t>
  </si>
  <si>
    <t>ha az ESZKÖZÖK ÖSSZESEN 357500, AKKOR A FORRÁSOK ÖSSZESEN IS 357500, TEHÁT AZ HELYES VÁLASZ</t>
  </si>
  <si>
    <t>357500   (MÁR MOST TUDOM)</t>
  </si>
  <si>
    <t>Eredménytartalék: 22500, ez tehát helyes válasz</t>
  </si>
  <si>
    <t>120000 + 80000 + 22500 = 222.500 (????)</t>
  </si>
  <si>
    <t xml:space="preserve"> adózott eredmény látszólag nincs, de ez nem lehetséges. Mindig kell lennie.  </t>
  </si>
  <si>
    <t>31000 + 18000 = 49000</t>
  </si>
  <si>
    <t>2300 + 2100 = 4400</t>
  </si>
  <si>
    <t>12600 + 5000 + 4400 = 22000</t>
  </si>
  <si>
    <t>0 + 49000  + 22000 = 71000</t>
  </si>
  <si>
    <t xml:space="preserve">források összesen = </t>
  </si>
  <si>
    <t>222500 + 5000  + 71000 + 0 = 298500  ?????</t>
  </si>
  <si>
    <t xml:space="preserve">miért nem 357500??? </t>
  </si>
  <si>
    <t xml:space="preserve">mert van egy hiányzó tétel !!!!    </t>
  </si>
  <si>
    <t>adózott eredmény hiányzik!!!!</t>
  </si>
  <si>
    <t xml:space="preserve">a hiányzó adózott eredmény tehát 357500 - 298500 = </t>
  </si>
  <si>
    <r>
      <t xml:space="preserve">valójában ez 120000 + 80000 + 22500 + 59000 = </t>
    </r>
    <r>
      <rPr>
        <b/>
        <u/>
        <sz val="12"/>
        <rFont val="Times New Roman CE"/>
        <charset val="238"/>
      </rPr>
      <t>281500 lett</t>
    </r>
  </si>
  <si>
    <t>az adózott eredmény 59000, ez tehát a 4. helyes válasz. ,</t>
  </si>
  <si>
    <t>2. Azok a veszteségek(eredménycsökkenések), amelyek nem szándékosak: "nem csináltunk semmit" pl, káresemény</t>
  </si>
  <si>
    <t>mi tartozik ide</t>
  </si>
  <si>
    <t>számlaszám</t>
  </si>
  <si>
    <t>külföldre eladott készletek és szolgáltatások elaádsi ár</t>
  </si>
  <si>
    <t>belföldre eladott  készletek és szolgáltatások eladási ára</t>
  </si>
  <si>
    <t>01+02</t>
  </si>
  <si>
    <t xml:space="preserve"> befejezetlen termelés, félkész termék és késztermék változása év közben (növekedés + csökkenés - )</t>
  </si>
  <si>
    <t>saját magunknak készült, csinált tárgyi eszközök és immateriális javak értéke</t>
  </si>
  <si>
    <t>03 + 04</t>
  </si>
  <si>
    <t>kapott kértérités késedelmi kamat, biztositótl kapott összeg, állami támogatás</t>
  </si>
  <si>
    <t>nem lesz ilyen</t>
  </si>
  <si>
    <t>anyagfelhasználás + víz+gáz+villanyszámla + üzemanyag</t>
  </si>
  <si>
    <t>minden olyan szolgáltatás, ami nem a víz-gáz villany:  telefonszámla, internet, könyvelői dij, bérleti dij, szállitási ktg, marketing, továbbképzés</t>
  </si>
  <si>
    <t>hatósági dijak, illetékek, bankszámla vezetési dij, biztositási dij</t>
  </si>
  <si>
    <t xml:space="preserve">kereskedőnél: az áruvásárlás vételára   </t>
  </si>
  <si>
    <t xml:space="preserve">ha szolgáltatást közvetitek: pl alvállalkozók értéke </t>
  </si>
  <si>
    <t>5+6+7+8+9</t>
  </si>
  <si>
    <t>munkabérek + jutalom, prémium</t>
  </si>
  <si>
    <t>cafetéria</t>
  </si>
  <si>
    <t>államnak fizetendő járulék</t>
  </si>
  <si>
    <t>10+11+12</t>
  </si>
  <si>
    <t>immateriális javak és tárgyi eszközök elhasználódása</t>
  </si>
  <si>
    <t>fizetett kártérités, késedelmi kamat, kötbér, fizetett birság, káresemény miatti veszteség, selejtezés, leltárhiány</t>
  </si>
  <si>
    <t>I+II+III - IV - V  - VI - VII : EZ A LEGFONTOSABB RÉSZ</t>
  </si>
  <si>
    <t xml:space="preserve">ha osztalékot kapunk </t>
  </si>
  <si>
    <t>részvények eladásának árfolyamnyeresége ( nyereség: ha drágábban adtuk el)</t>
  </si>
  <si>
    <t>kötvények eladásásnak árfolyamnyeresége</t>
  </si>
  <si>
    <t>mindenfajta kapott kamat, kivéve a késedelmi kamat (mert az egyéb bevétel)</t>
  </si>
  <si>
    <t>devizás és valutás árfolyamnyereségek</t>
  </si>
  <si>
    <t>13+14+15+16+17</t>
  </si>
  <si>
    <t xml:space="preserve">ha részvényt adtunk el, veszteséggel </t>
  </si>
  <si>
    <t>ha kötvényt adtunk el, veszteséggel</t>
  </si>
  <si>
    <t xml:space="preserve">ha mi fizetünk kamatot </t>
  </si>
  <si>
    <t>ha a bank, ahol tartottuk a pénzt, csődbe jutott (nem szokott lenni)</t>
  </si>
  <si>
    <t>devizás és valutás árfolyamveszteségek</t>
  </si>
  <si>
    <t>18+19+20+21+22</t>
  </si>
  <si>
    <t xml:space="preserve">     21. Részesedések, értékpapírok, bankbetétek értékvesztése</t>
  </si>
  <si>
    <t xml:space="preserve">     22. Pénzügyi műveletek egyéb ráfordításai</t>
  </si>
  <si>
    <t xml:space="preserve">VIII - IX </t>
  </si>
  <si>
    <t xml:space="preserve">A + B </t>
  </si>
  <si>
    <t>adott  (társasági adó)</t>
  </si>
  <si>
    <t>C - XII</t>
  </si>
  <si>
    <t>911 és 929 között minden</t>
  </si>
  <si>
    <t xml:space="preserve">931 és 949 között minden </t>
  </si>
  <si>
    <t>minden 96-os</t>
  </si>
  <si>
    <t>minden 51 kezdetű</t>
  </si>
  <si>
    <t>minden 52 kezdetű</t>
  </si>
  <si>
    <t>minden 53 kezdetű</t>
  </si>
  <si>
    <t>minden 54-es kezdetű</t>
  </si>
  <si>
    <t>minden 55 kezdetű</t>
  </si>
  <si>
    <t>minden 56 kezdetű</t>
  </si>
  <si>
    <t>minden 57-es kezdetű</t>
  </si>
  <si>
    <t>minden 86-os kezdetű</t>
  </si>
  <si>
    <t>975 és 979 között</t>
  </si>
  <si>
    <t>minden 97-es</t>
  </si>
  <si>
    <t>875 és 879 között minden</t>
  </si>
  <si>
    <t>minden  87-es</t>
  </si>
  <si>
    <t>03+04</t>
  </si>
  <si>
    <t>I+II+III-IV-V-VI-VII</t>
  </si>
  <si>
    <t>A+B</t>
  </si>
  <si>
    <t xml:space="preserve">  XII. Adófizetési kötelezettség (TAO)</t>
  </si>
  <si>
    <t>adófiz.köt:  (adózás előtti eredmény + adóalap növelő tételek - adóalap csökkentő) * 9%</t>
  </si>
  <si>
    <t>(254100 + 9000 - 1000)*9%</t>
  </si>
  <si>
    <t xml:space="preserve">C - XII </t>
  </si>
  <si>
    <t>pénz műv ráf:  nem helyes a 400, hanem 5600 a helyes</t>
  </si>
  <si>
    <t>ért nettó árbevétele = 415500, ez helyes válasz</t>
  </si>
  <si>
    <t>pénz műv ráf:  nem helyes a 14100, hanem 5600 a helyes</t>
  </si>
  <si>
    <t>ért nettó árbevétele = 420500 nem, helyes</t>
  </si>
  <si>
    <t>egyéb bevétel = 0   ez helyes</t>
  </si>
  <si>
    <t>bérktg 22800:   ez nem helyes</t>
  </si>
  <si>
    <t>4800  + 500 = 5300</t>
  </si>
  <si>
    <t>üzemi tevékenység eredménye = 245100, ez helyes</t>
  </si>
  <si>
    <t>adózott eredmény = 230056 :  helyes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</si>
</sst>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F_t_-;\-* #,##0\ _F_t_-;_-* &quot;-&quot;??\ _F_t_-;_-@_-"/>
    <numFmt numFmtId="166" formatCode="_-* #,##0_-;\-* #,##0_-;_-* &quot;-&quot;??_-;_-@_-"/>
  </numFmts>
  <fonts count="30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b/>
      <sz val="12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i/>
      <sz val="8"/>
      <name val="Times New Roman CE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2"/>
      <name val="Times New Roman CE"/>
      <charset val="238"/>
    </font>
    <font>
      <b/>
      <i/>
      <sz val="10"/>
      <name val="Times New Roman CE"/>
      <charset val="238"/>
    </font>
    <font>
      <b/>
      <u/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4" xfId="0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/>
    <xf numFmtId="164" fontId="5" fillId="0" borderId="5" xfId="1" applyNumberFormat="1" applyFont="1" applyBorder="1"/>
    <xf numFmtId="0" fontId="8" fillId="0" borderId="5" xfId="0" applyFont="1" applyBorder="1"/>
    <xf numFmtId="164" fontId="8" fillId="0" borderId="5" xfId="1" applyNumberFormat="1" applyFont="1" applyBorder="1"/>
    <xf numFmtId="0" fontId="6" fillId="0" borderId="5" xfId="0" applyFont="1" applyBorder="1"/>
    <xf numFmtId="164" fontId="6" fillId="0" borderId="5" xfId="1" applyNumberFormat="1" applyFont="1" applyBorder="1"/>
    <xf numFmtId="164" fontId="6" fillId="0" borderId="0" xfId="1" applyNumberFormat="1" applyFont="1"/>
    <xf numFmtId="164" fontId="3" fillId="0" borderId="0" xfId="1" applyNumberFormat="1" applyFont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164" fontId="15" fillId="0" borderId="16" xfId="1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164" fontId="15" fillId="0" borderId="5" xfId="1" applyNumberFormat="1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16" fillId="0" borderId="5" xfId="0" applyFont="1" applyBorder="1"/>
    <xf numFmtId="0" fontId="15" fillId="0" borderId="5" xfId="0" applyFont="1" applyBorder="1"/>
    <xf numFmtId="0" fontId="17" fillId="0" borderId="5" xfId="0" applyFont="1" applyBorder="1"/>
    <xf numFmtId="0" fontId="0" fillId="0" borderId="0" xfId="0" applyAlignment="1">
      <alignment horizontal="center" vertical="center"/>
    </xf>
    <xf numFmtId="0" fontId="18" fillId="0" borderId="0" xfId="0" applyFont="1"/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0" fillId="0" borderId="38" xfId="0" applyFont="1" applyBorder="1" applyAlignment="1">
      <alignment horizontal="left"/>
    </xf>
    <xf numFmtId="0" fontId="10" fillId="0" borderId="38" xfId="0" applyFont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15" fillId="0" borderId="16" xfId="1" applyNumberFormat="1" applyFont="1" applyBorder="1" applyAlignment="1">
      <alignment horizontal="center" vertical="center"/>
    </xf>
    <xf numFmtId="164" fontId="15" fillId="0" borderId="17" xfId="1" applyNumberFormat="1" applyFont="1" applyBorder="1" applyAlignment="1">
      <alignment horizontal="center" vertical="center"/>
    </xf>
    <xf numFmtId="164" fontId="15" fillId="0" borderId="18" xfId="1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24" xfId="0" applyFont="1" applyFill="1" applyBorder="1" applyAlignment="1">
      <alignment horizontal="center"/>
    </xf>
    <xf numFmtId="0" fontId="24" fillId="2" borderId="25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5" fillId="0" borderId="42" xfId="0" quotePrefix="1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0" xfId="0" quotePrefix="1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9" xfId="0" applyFont="1" applyBorder="1" applyAlignment="1">
      <alignment horizontal="center"/>
    </xf>
    <xf numFmtId="0" fontId="10" fillId="0" borderId="38" xfId="0" applyFont="1" applyBorder="1" applyAlignment="1">
      <alignment horizontal="center" wrapText="1"/>
    </xf>
    <xf numFmtId="0" fontId="23" fillId="0" borderId="42" xfId="0" quotePrefix="1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40" xfId="0" quotePrefix="1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21" fillId="0" borderId="4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4" fillId="0" borderId="40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41" xfId="0" quotePrefix="1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2" fillId="0" borderId="0" xfId="0" quotePrefix="1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/>
    <xf numFmtId="0" fontId="0" fillId="0" borderId="0" xfId="0" quotePrefix="1"/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/>
    <xf numFmtId="164" fontId="28" fillId="0" borderId="5" xfId="1" applyNumberFormat="1" applyFont="1" applyBorder="1"/>
    <xf numFmtId="164" fontId="17" fillId="0" borderId="5" xfId="1" applyNumberFormat="1" applyFont="1" applyBorder="1"/>
    <xf numFmtId="164" fontId="17" fillId="0" borderId="0" xfId="1" applyNumberFormat="1" applyFont="1"/>
    <xf numFmtId="0" fontId="17" fillId="0" borderId="0" xfId="0" applyFont="1"/>
    <xf numFmtId="0" fontId="4" fillId="0" borderId="0" xfId="0" applyFont="1" applyAlignment="1">
      <alignment horizontal="center"/>
    </xf>
    <xf numFmtId="164" fontId="4" fillId="0" borderId="5" xfId="1" applyNumberFormat="1" applyFont="1" applyBorder="1" applyAlignment="1">
      <alignment wrapText="1"/>
    </xf>
    <xf numFmtId="164" fontId="28" fillId="0" borderId="5" xfId="1" applyNumberFormat="1" applyFont="1" applyBorder="1" applyAlignment="1">
      <alignment wrapText="1"/>
    </xf>
    <xf numFmtId="0" fontId="27" fillId="0" borderId="0" xfId="0" applyFont="1"/>
    <xf numFmtId="164" fontId="4" fillId="0" borderId="5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horizontal="center" wrapText="1"/>
    </xf>
    <xf numFmtId="164" fontId="17" fillId="2" borderId="5" xfId="1" applyNumberFormat="1" applyFont="1" applyFill="1" applyBorder="1"/>
    <xf numFmtId="166" fontId="2" fillId="0" borderId="0" xfId="1" applyNumberFormat="1" applyFont="1"/>
    <xf numFmtId="0" fontId="13" fillId="0" borderId="43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wrapText="1"/>
    </xf>
    <xf numFmtId="166" fontId="0" fillId="0" borderId="0" xfId="1" applyNumberFormat="1" applyFont="1"/>
    <xf numFmtId="0" fontId="16" fillId="2" borderId="5" xfId="0" applyFont="1" applyFill="1" applyBorder="1"/>
    <xf numFmtId="0" fontId="0" fillId="2" borderId="5" xfId="0" applyFill="1" applyBorder="1" applyAlignment="1">
      <alignment horizontal="center" vertical="center"/>
    </xf>
    <xf numFmtId="166" fontId="0" fillId="0" borderId="5" xfId="1" applyNumberFormat="1" applyFont="1" applyBorder="1"/>
    <xf numFmtId="166" fontId="0" fillId="2" borderId="5" xfId="1" applyNumberFormat="1" applyFont="1" applyFill="1" applyBorder="1"/>
    <xf numFmtId="0" fontId="15" fillId="3" borderId="5" xfId="0" applyFont="1" applyFill="1" applyBorder="1"/>
    <xf numFmtId="0" fontId="0" fillId="3" borderId="5" xfId="0" applyFill="1" applyBorder="1" applyAlignment="1">
      <alignment horizontal="center" vertical="center"/>
    </xf>
    <xf numFmtId="166" fontId="0" fillId="3" borderId="5" xfId="1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4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212</xdr:row>
      <xdr:rowOff>1206</xdr:rowOff>
    </xdr:from>
    <xdr:to>
      <xdr:col>10</xdr:col>
      <xdr:colOff>83820</xdr:colOff>
      <xdr:row>223</xdr:row>
      <xdr:rowOff>174907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CF1EA0F-98B8-403B-80E8-DFEAE6A0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" y="42200766"/>
          <a:ext cx="8275320" cy="2353021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196</xdr:row>
      <xdr:rowOff>83820</xdr:rowOff>
    </xdr:from>
    <xdr:to>
      <xdr:col>9</xdr:col>
      <xdr:colOff>648575</xdr:colOff>
      <xdr:row>209</xdr:row>
      <xdr:rowOff>193974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14E0B915-6FE2-48A1-928B-E51DBA46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" y="39113460"/>
          <a:ext cx="8238095" cy="2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152</xdr:row>
      <xdr:rowOff>121920</xdr:rowOff>
    </xdr:from>
    <xdr:to>
      <xdr:col>8</xdr:col>
      <xdr:colOff>523151</xdr:colOff>
      <xdr:row>163</xdr:row>
      <xdr:rowOff>176783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DC5E25F8-E55B-41EF-9FBA-985EF586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8180" y="30236160"/>
          <a:ext cx="6939191" cy="22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176</xdr:row>
      <xdr:rowOff>106191</xdr:rowOff>
    </xdr:from>
    <xdr:to>
      <xdr:col>10</xdr:col>
      <xdr:colOff>586740</xdr:colOff>
      <xdr:row>188</xdr:row>
      <xdr:rowOff>81583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5CC06D31-A507-4C5B-ACBC-5B6C7B75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" y="35173431"/>
          <a:ext cx="8930640" cy="2352832"/>
        </a:xfrm>
        <a:prstGeom prst="rect">
          <a:avLst/>
        </a:prstGeom>
      </xdr:spPr>
    </xdr:pic>
    <xdr:clientData/>
  </xdr:twoCellAnchor>
  <xdr:twoCellAnchor editAs="oneCell">
    <xdr:from>
      <xdr:col>0</xdr:col>
      <xdr:colOff>541021</xdr:colOff>
      <xdr:row>43</xdr:row>
      <xdr:rowOff>106680</xdr:rowOff>
    </xdr:from>
    <xdr:to>
      <xdr:col>9</xdr:col>
      <xdr:colOff>541021</xdr:colOff>
      <xdr:row>54</xdr:row>
      <xdr:rowOff>32700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C18476E8-A782-43DF-9466-D3D733552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1021" y="8625840"/>
          <a:ext cx="7764780" cy="21053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30480</xdr:rowOff>
    </xdr:from>
    <xdr:to>
      <xdr:col>11</xdr:col>
      <xdr:colOff>456005</xdr:colOff>
      <xdr:row>112</xdr:row>
      <xdr:rowOff>186373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6D9A80A2-4D5D-4223-8617-71635988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842480"/>
          <a:ext cx="9561905" cy="25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114300</xdr:rowOff>
    </xdr:from>
    <xdr:to>
      <xdr:col>9</xdr:col>
      <xdr:colOff>460051</xdr:colOff>
      <xdr:row>90</xdr:row>
      <xdr:rowOff>51046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6A4DDB82-7CF5-4FF9-B9C2-486B4168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765780"/>
          <a:ext cx="8224831" cy="2116066"/>
        </a:xfrm>
        <a:prstGeom prst="rect">
          <a:avLst/>
        </a:prstGeom>
      </xdr:spPr>
    </xdr:pic>
    <xdr:clientData/>
  </xdr:twoCellAnchor>
  <xdr:twoCellAnchor editAs="oneCell">
    <xdr:from>
      <xdr:col>20</xdr:col>
      <xdr:colOff>662940</xdr:colOff>
      <xdr:row>81</xdr:row>
      <xdr:rowOff>7620</xdr:rowOff>
    </xdr:from>
    <xdr:to>
      <xdr:col>36</xdr:col>
      <xdr:colOff>419694</xdr:colOff>
      <xdr:row>112</xdr:row>
      <xdr:rowOff>180186</xdr:rowOff>
    </xdr:to>
    <xdr:pic>
      <xdr:nvPicPr>
        <xdr:cNvPr id="12" name="Kép 11">
          <a:extLst>
            <a:ext uri="{FF2B5EF4-FFF2-40B4-BE49-F238E27FC236}">
              <a16:creationId xmlns:a16="http://schemas.microsoft.com/office/drawing/2014/main" id="{B60050C8-B853-42DB-9F77-D39608BC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03880" y="16055340"/>
          <a:ext cx="10485714" cy="6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556260</xdr:colOff>
      <xdr:row>242</xdr:row>
      <xdr:rowOff>30480</xdr:rowOff>
    </xdr:from>
    <xdr:to>
      <xdr:col>14</xdr:col>
      <xdr:colOff>143442</xdr:colOff>
      <xdr:row>253</xdr:row>
      <xdr:rowOff>194017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0C10C022-9419-6567-421F-8D59C577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6260" y="39456360"/>
          <a:ext cx="10704762" cy="2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3842</xdr:rowOff>
    </xdr:from>
    <xdr:to>
      <xdr:col>8</xdr:col>
      <xdr:colOff>188120</xdr:colOff>
      <xdr:row>136</xdr:row>
      <xdr:rowOff>30480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D8FDE22-396C-46C6-AE5C-BA37143A5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589522"/>
          <a:ext cx="7282340" cy="43852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160020</xdr:colOff>
      <xdr:row>57</xdr:row>
      <xdr:rowOff>144780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DCC3378-D1D3-D8D3-3B1F-A94688F71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6240"/>
          <a:ext cx="10218420" cy="110413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10</xdr:col>
      <xdr:colOff>10356</xdr:colOff>
      <xdr:row>27</xdr:row>
      <xdr:rowOff>111596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3711227-FAB1-6063-EB08-D69F73532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64820"/>
          <a:ext cx="6715956" cy="49960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10423</xdr:colOff>
      <xdr:row>29</xdr:row>
      <xdr:rowOff>144366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EBDE5E0F-85E1-AD2A-A044-B8F42AB5D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5560"/>
          <a:ext cx="8057143" cy="3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60960</xdr:colOff>
      <xdr:row>45</xdr:row>
      <xdr:rowOff>129540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E5974467-4F01-EAC7-F00D-FBE7B145C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37960"/>
          <a:ext cx="5425440" cy="2506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8</xdr:col>
      <xdr:colOff>281940</xdr:colOff>
      <xdr:row>59</xdr:row>
      <xdr:rowOff>39728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C6D1DCE3-6989-6CC5-81A7-1FBDB8388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09760"/>
          <a:ext cx="5646420" cy="2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7</xdr:col>
      <xdr:colOff>68580</xdr:colOff>
      <xdr:row>72</xdr:row>
      <xdr:rowOff>56895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471F6629-05BC-C6A9-124F-038118D0D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283440"/>
          <a:ext cx="4762500" cy="20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9</xdr:col>
      <xdr:colOff>587429</xdr:colOff>
      <xdr:row>55</xdr:row>
      <xdr:rowOff>195869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1896E9F-D7F1-49ED-A6BF-A2AB9042B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366760"/>
          <a:ext cx="9723809" cy="27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86880</xdr:rowOff>
    </xdr:from>
    <xdr:to>
      <xdr:col>9</xdr:col>
      <xdr:colOff>487680</xdr:colOff>
      <xdr:row>70</xdr:row>
      <xdr:rowOff>121567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0CED304-43D7-407F-9D9F-D9A0AA13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23560"/>
          <a:ext cx="9624060" cy="24121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501715</xdr:colOff>
      <xdr:row>85</xdr:row>
      <xdr:rowOff>127322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81A330DA-9F61-4200-B3C5-9D64C46A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508480"/>
          <a:ext cx="9638095" cy="2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158766</xdr:rowOff>
    </xdr:from>
    <xdr:to>
      <xdr:col>9</xdr:col>
      <xdr:colOff>472440</xdr:colOff>
      <xdr:row>100</xdr:row>
      <xdr:rowOff>96799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4AD7A64-3528-47B1-9090-CAB93B98E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440926"/>
          <a:ext cx="9608820" cy="25135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7</xdr:col>
      <xdr:colOff>71407</xdr:colOff>
      <xdr:row>122</xdr:row>
      <xdr:rowOff>176697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908EA810-754D-0EBF-7D70-DC66D9687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0642580"/>
          <a:ext cx="7866667" cy="3742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11</xdr:row>
      <xdr:rowOff>182880</xdr:rowOff>
    </xdr:from>
    <xdr:to>
      <xdr:col>11</xdr:col>
      <xdr:colOff>556260</xdr:colOff>
      <xdr:row>46</xdr:row>
      <xdr:rowOff>167640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7B01B2F-A472-4419-83FD-D8EFDEC3A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2362200"/>
          <a:ext cx="7871460" cy="691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153549</xdr:rowOff>
    </xdr:from>
    <xdr:to>
      <xdr:col>10</xdr:col>
      <xdr:colOff>441960</xdr:colOff>
      <xdr:row>67</xdr:row>
      <xdr:rowOff>172599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6B67EFF-ED11-476D-A1F8-72F8625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82109"/>
          <a:ext cx="7147560" cy="33870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175260</xdr:rowOff>
    </xdr:from>
    <xdr:to>
      <xdr:col>10</xdr:col>
      <xdr:colOff>564122</xdr:colOff>
      <xdr:row>100</xdr:row>
      <xdr:rowOff>31593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B2167A6-3815-4901-9D86-0857F1F3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864340"/>
          <a:ext cx="7269722" cy="56018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12</xdr:col>
      <xdr:colOff>29470</xdr:colOff>
      <xdr:row>135</xdr:row>
      <xdr:rowOff>14421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F0BE4CD2-967E-49FC-8B3E-1E3C92E1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7830800"/>
          <a:ext cx="8076190" cy="6552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97634</xdr:rowOff>
    </xdr:from>
    <xdr:to>
      <xdr:col>12</xdr:col>
      <xdr:colOff>144164</xdr:colOff>
      <xdr:row>24</xdr:row>
      <xdr:rowOff>45720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FEA5CFE9-7281-4D57-9550-799B869CA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5754"/>
          <a:ext cx="11467484" cy="4504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122451</xdr:colOff>
      <xdr:row>21</xdr:row>
      <xdr:rowOff>105928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2E374B7E-D058-4FDB-8508-DAE36DB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25331" cy="4266448"/>
        </a:xfrm>
        <a:prstGeom prst="rect">
          <a:avLst/>
        </a:prstGeom>
      </xdr:spPr>
    </xdr:pic>
    <xdr:clientData/>
  </xdr:twoCellAnchor>
  <xdr:twoCellAnchor editAs="oneCell">
    <xdr:from>
      <xdr:col>7</xdr:col>
      <xdr:colOff>586740</xdr:colOff>
      <xdr:row>1</xdr:row>
      <xdr:rowOff>137160</xdr:rowOff>
    </xdr:from>
    <xdr:to>
      <xdr:col>19</xdr:col>
      <xdr:colOff>178115</xdr:colOff>
      <xdr:row>19</xdr:row>
      <xdr:rowOff>94809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4E3FEC7-CF24-4064-98DC-8A7A06F48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0180" y="335280"/>
          <a:ext cx="7638095" cy="3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160020</xdr:rowOff>
    </xdr:from>
    <xdr:to>
      <xdr:col>14</xdr:col>
      <xdr:colOff>346926</xdr:colOff>
      <xdr:row>229</xdr:row>
      <xdr:rowOff>126822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75497F90-DA30-4BD0-B8DA-1DD8D1F1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0850820"/>
          <a:ext cx="13514286" cy="6504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64</xdr:row>
      <xdr:rowOff>106680</xdr:rowOff>
    </xdr:from>
    <xdr:to>
      <xdr:col>4</xdr:col>
      <xdr:colOff>1189251</xdr:colOff>
      <xdr:row>86</xdr:row>
      <xdr:rowOff>44968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94308F3-361C-46CA-94F2-82BDB3745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10888980"/>
          <a:ext cx="7925331" cy="4266448"/>
        </a:xfrm>
        <a:prstGeom prst="rect">
          <a:avLst/>
        </a:prstGeom>
      </xdr:spPr>
    </xdr:pic>
    <xdr:clientData/>
  </xdr:twoCellAnchor>
  <xdr:twoCellAnchor editAs="oneCell">
    <xdr:from>
      <xdr:col>0</xdr:col>
      <xdr:colOff>259081</xdr:colOff>
      <xdr:row>89</xdr:row>
      <xdr:rowOff>35445</xdr:rowOff>
    </xdr:from>
    <xdr:to>
      <xdr:col>2</xdr:col>
      <xdr:colOff>548641</xdr:colOff>
      <xdr:row>101</xdr:row>
      <xdr:rowOff>87189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402F2FBF-FF36-479F-A7EC-AF104FCD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081" y="15740265"/>
          <a:ext cx="5265420" cy="24291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8</xdr:col>
      <xdr:colOff>365945</xdr:colOff>
      <xdr:row>110</xdr:row>
      <xdr:rowOff>140606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980ABD6-847D-4C8F-9D27-12862D5B0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19520"/>
          <a:ext cx="13761905" cy="2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426720</xdr:colOff>
      <xdr:row>1</xdr:row>
      <xdr:rowOff>129540</xdr:rowOff>
    </xdr:from>
    <xdr:to>
      <xdr:col>13</xdr:col>
      <xdr:colOff>518160</xdr:colOff>
      <xdr:row>29</xdr:row>
      <xdr:rowOff>95747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1BECD577-6786-4B52-B89C-8A5B4756F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7780" y="327660"/>
          <a:ext cx="5455920" cy="55135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1210909</xdr:colOff>
      <xdr:row>60</xdr:row>
      <xdr:rowOff>68175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C7C3C89-6434-44F6-A198-362836D6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17280"/>
          <a:ext cx="5371429" cy="3238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179600</xdr:rowOff>
    </xdr:from>
    <xdr:to>
      <xdr:col>12</xdr:col>
      <xdr:colOff>601980</xdr:colOff>
      <xdr:row>31</xdr:row>
      <xdr:rowOff>145807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AC3BD84F-6722-4DAD-85FC-AA4EA498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" y="773960"/>
          <a:ext cx="8618220" cy="55135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8</xdr:col>
      <xdr:colOff>6949</xdr:colOff>
      <xdr:row>49</xdr:row>
      <xdr:rowOff>68175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18573797-830D-48FD-A4DE-4EA77D0BE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37960"/>
          <a:ext cx="5371429" cy="3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16</xdr:col>
      <xdr:colOff>137707</xdr:colOff>
      <xdr:row>104</xdr:row>
      <xdr:rowOff>191613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92F763B9-EDD3-414D-B75B-424E4FA34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462760"/>
          <a:ext cx="10866667" cy="6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1A61-4A11-4CD7-B683-8CC64589BFF0}">
  <dimension ref="B3:V223"/>
  <sheetViews>
    <sheetView topLeftCell="A184" workbookViewId="0">
      <selection activeCell="L223" sqref="L223"/>
    </sheetView>
  </sheetViews>
  <sheetFormatPr defaultRowHeight="15.6" x14ac:dyDescent="0.3"/>
  <cols>
    <col min="2" max="2" width="31.5" style="26" bestFit="1" customWidth="1"/>
  </cols>
  <sheetData>
    <row r="3" spans="2:17" x14ac:dyDescent="0.3">
      <c r="B3" s="26" t="s">
        <v>151</v>
      </c>
      <c r="D3" s="134" t="s">
        <v>289</v>
      </c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4" spans="2:17" x14ac:dyDescent="0.3"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</row>
    <row r="7" spans="2:17" x14ac:dyDescent="0.3">
      <c r="D7" s="134" t="s">
        <v>290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2:17" x14ac:dyDescent="0.3"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24" spans="2:4" x14ac:dyDescent="0.3">
      <c r="B24" s="26" t="s">
        <v>152</v>
      </c>
      <c r="D24" t="s">
        <v>158</v>
      </c>
    </row>
    <row r="26" spans="2:4" x14ac:dyDescent="0.3">
      <c r="D26" t="s">
        <v>291</v>
      </c>
    </row>
    <row r="27" spans="2:4" x14ac:dyDescent="0.3">
      <c r="D27" t="s">
        <v>292</v>
      </c>
    </row>
    <row r="43" spans="2:11" x14ac:dyDescent="0.3">
      <c r="B43" s="26" t="s">
        <v>153</v>
      </c>
      <c r="D43" t="s">
        <v>162</v>
      </c>
    </row>
    <row r="48" spans="2:11" x14ac:dyDescent="0.3">
      <c r="K48" t="s">
        <v>293</v>
      </c>
    </row>
    <row r="49" spans="2:18" x14ac:dyDescent="0.3">
      <c r="K49" s="26" t="s">
        <v>294</v>
      </c>
    </row>
    <row r="50" spans="2:18" x14ac:dyDescent="0.3">
      <c r="K50" t="s">
        <v>296</v>
      </c>
    </row>
    <row r="51" spans="2:18" x14ac:dyDescent="0.3">
      <c r="K51" s="134" t="s">
        <v>295</v>
      </c>
      <c r="L51" s="134"/>
      <c r="M51" s="134"/>
      <c r="N51" s="134"/>
      <c r="O51" s="134"/>
      <c r="P51" s="134"/>
      <c r="Q51" s="134"/>
      <c r="R51" s="134"/>
    </row>
    <row r="52" spans="2:18" x14ac:dyDescent="0.3">
      <c r="K52" s="134"/>
      <c r="L52" s="134"/>
      <c r="M52" s="134"/>
      <c r="N52" s="134"/>
      <c r="O52" s="134"/>
      <c r="P52" s="134"/>
      <c r="Q52" s="134"/>
      <c r="R52" s="134"/>
    </row>
    <row r="56" spans="2:18" x14ac:dyDescent="0.3">
      <c r="B56" s="135" t="s">
        <v>297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</row>
    <row r="57" spans="2:18" x14ac:dyDescent="0.3"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</row>
    <row r="62" spans="2:18" x14ac:dyDescent="0.3">
      <c r="B62" s="26" t="s">
        <v>155</v>
      </c>
      <c r="D62" s="134" t="s">
        <v>163</v>
      </c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</row>
    <row r="63" spans="2:18" x14ac:dyDescent="0.3"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</row>
    <row r="65" spans="2:22" x14ac:dyDescent="0.3">
      <c r="B65" s="26" t="s">
        <v>154</v>
      </c>
      <c r="D65" s="26" t="s">
        <v>285</v>
      </c>
      <c r="I65" t="s">
        <v>298</v>
      </c>
    </row>
    <row r="66" spans="2:22" x14ac:dyDescent="0.3">
      <c r="D66" s="26" t="s">
        <v>286</v>
      </c>
      <c r="I66" s="134" t="s">
        <v>299</v>
      </c>
      <c r="J66" s="134"/>
      <c r="K66" s="134"/>
      <c r="L66" s="134"/>
      <c r="M66" s="134"/>
      <c r="N66" s="134"/>
      <c r="O66" s="134"/>
      <c r="P66" s="134"/>
      <c r="Q66" s="134"/>
      <c r="R66" s="134"/>
    </row>
    <row r="67" spans="2:22" x14ac:dyDescent="0.3">
      <c r="D67" s="26"/>
      <c r="I67" s="134"/>
      <c r="J67" s="134"/>
      <c r="K67" s="134"/>
      <c r="L67" s="134"/>
      <c r="M67" s="134"/>
      <c r="N67" s="134"/>
      <c r="O67" s="134"/>
      <c r="P67" s="134"/>
      <c r="Q67" s="134"/>
      <c r="R67" s="134"/>
    </row>
    <row r="68" spans="2:22" x14ac:dyDescent="0.3">
      <c r="D68" s="26" t="s">
        <v>288</v>
      </c>
      <c r="I68" s="134" t="s">
        <v>300</v>
      </c>
      <c r="J68" s="134"/>
      <c r="K68" s="134"/>
      <c r="L68" s="134"/>
      <c r="M68" s="134"/>
      <c r="N68" s="134"/>
      <c r="O68" s="134"/>
      <c r="P68" s="134"/>
      <c r="Q68" s="134"/>
      <c r="R68" s="134"/>
    </row>
    <row r="69" spans="2:22" x14ac:dyDescent="0.3">
      <c r="I69" s="134"/>
      <c r="J69" s="134"/>
      <c r="K69" s="134"/>
      <c r="L69" s="134"/>
      <c r="M69" s="134"/>
      <c r="N69" s="134"/>
      <c r="O69" s="134"/>
      <c r="P69" s="134"/>
      <c r="Q69" s="134"/>
      <c r="R69" s="134"/>
    </row>
    <row r="70" spans="2:22" x14ac:dyDescent="0.3">
      <c r="E70" t="s">
        <v>301</v>
      </c>
    </row>
    <row r="71" spans="2:22" x14ac:dyDescent="0.3">
      <c r="E71" t="s">
        <v>303</v>
      </c>
      <c r="L71" t="s">
        <v>305</v>
      </c>
    </row>
    <row r="72" spans="2:22" x14ac:dyDescent="0.3">
      <c r="E72" t="s">
        <v>302</v>
      </c>
      <c r="L72" t="s">
        <v>306</v>
      </c>
      <c r="V72" t="s">
        <v>307</v>
      </c>
    </row>
    <row r="73" spans="2:22" x14ac:dyDescent="0.3">
      <c r="E73" t="s">
        <v>304</v>
      </c>
    </row>
    <row r="75" spans="2:22" x14ac:dyDescent="0.3">
      <c r="D75" t="s">
        <v>287</v>
      </c>
      <c r="I75" s="134" t="s">
        <v>308</v>
      </c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</row>
    <row r="76" spans="2:22" x14ac:dyDescent="0.3"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</row>
    <row r="77" spans="2:22" x14ac:dyDescent="0.3">
      <c r="E77" s="137" t="s">
        <v>309</v>
      </c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</row>
    <row r="78" spans="2:22" x14ac:dyDescent="0.3">
      <c r="D78" t="s">
        <v>310</v>
      </c>
    </row>
    <row r="84" spans="4:11" x14ac:dyDescent="0.3">
      <c r="K84" t="s">
        <v>311</v>
      </c>
    </row>
    <row r="85" spans="4:11" x14ac:dyDescent="0.3">
      <c r="K85" t="s">
        <v>312</v>
      </c>
    </row>
    <row r="86" spans="4:11" x14ac:dyDescent="0.3">
      <c r="K86" t="s">
        <v>313</v>
      </c>
    </row>
    <row r="87" spans="4:11" x14ac:dyDescent="0.3">
      <c r="K87" t="s">
        <v>314</v>
      </c>
    </row>
    <row r="88" spans="4:11" x14ac:dyDescent="0.3">
      <c r="K88" t="s">
        <v>315</v>
      </c>
    </row>
    <row r="92" spans="4:11" x14ac:dyDescent="0.3">
      <c r="D92" t="s">
        <v>316</v>
      </c>
    </row>
    <row r="93" spans="4:11" x14ac:dyDescent="0.3">
      <c r="D93" t="s">
        <v>317</v>
      </c>
    </row>
    <row r="94" spans="4:11" x14ac:dyDescent="0.3">
      <c r="D94" t="s">
        <v>318</v>
      </c>
    </row>
    <row r="95" spans="4:11" x14ac:dyDescent="0.3">
      <c r="D95" t="s">
        <v>319</v>
      </c>
    </row>
    <row r="96" spans="4:11" x14ac:dyDescent="0.3">
      <c r="D96" t="s">
        <v>320</v>
      </c>
    </row>
    <row r="97" spans="4:18" x14ac:dyDescent="0.3">
      <c r="D97" s="138" t="s">
        <v>321</v>
      </c>
    </row>
    <row r="98" spans="4:18" x14ac:dyDescent="0.3">
      <c r="D98" s="134" t="s">
        <v>322</v>
      </c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</row>
    <row r="99" spans="4:18" x14ac:dyDescent="0.3"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</row>
    <row r="103" spans="4:18" x14ac:dyDescent="0.3">
      <c r="M103" t="s">
        <v>323</v>
      </c>
    </row>
    <row r="105" spans="4:18" x14ac:dyDescent="0.3">
      <c r="M105" t="s">
        <v>324</v>
      </c>
    </row>
    <row r="106" spans="4:18" x14ac:dyDescent="0.3">
      <c r="M106" t="s">
        <v>325</v>
      </c>
    </row>
    <row r="107" spans="4:18" x14ac:dyDescent="0.3">
      <c r="M107" t="s">
        <v>326</v>
      </c>
    </row>
    <row r="108" spans="4:18" x14ac:dyDescent="0.3">
      <c r="M108" t="s">
        <v>327</v>
      </c>
    </row>
    <row r="119" spans="10:17" x14ac:dyDescent="0.3">
      <c r="J119" t="s">
        <v>328</v>
      </c>
    </row>
    <row r="120" spans="10:17" x14ac:dyDescent="0.3">
      <c r="J120" s="134" t="s">
        <v>305</v>
      </c>
      <c r="K120" s="134"/>
      <c r="L120" s="134"/>
      <c r="M120" s="134"/>
      <c r="N120" s="134"/>
      <c r="O120" s="134"/>
      <c r="P120" s="134"/>
      <c r="Q120" s="134"/>
    </row>
    <row r="121" spans="10:17" x14ac:dyDescent="0.3">
      <c r="J121" s="134"/>
      <c r="K121" s="134"/>
      <c r="L121" s="134"/>
      <c r="M121" s="134"/>
      <c r="N121" s="134"/>
      <c r="O121" s="134"/>
      <c r="P121" s="134"/>
      <c r="Q121" s="134"/>
    </row>
    <row r="122" spans="10:17" x14ac:dyDescent="0.3">
      <c r="J122" s="134"/>
      <c r="K122" s="134"/>
      <c r="L122" s="134"/>
      <c r="M122" s="134"/>
      <c r="N122" s="134"/>
      <c r="O122" s="134"/>
      <c r="P122" s="134"/>
      <c r="Q122" s="134"/>
    </row>
    <row r="124" spans="10:17" x14ac:dyDescent="0.3">
      <c r="J124" t="s">
        <v>329</v>
      </c>
    </row>
    <row r="125" spans="10:17" x14ac:dyDescent="0.3">
      <c r="K125" t="s">
        <v>330</v>
      </c>
    </row>
    <row r="126" spans="10:17" x14ac:dyDescent="0.3">
      <c r="K126" t="s">
        <v>331</v>
      </c>
    </row>
    <row r="127" spans="10:17" x14ac:dyDescent="0.3">
      <c r="J127" s="134" t="s">
        <v>332</v>
      </c>
      <c r="K127" s="134"/>
      <c r="L127" s="134"/>
      <c r="M127" s="134"/>
      <c r="N127" s="134"/>
      <c r="O127" s="134"/>
      <c r="P127" s="134"/>
      <c r="Q127" s="134"/>
    </row>
    <row r="128" spans="10:17" x14ac:dyDescent="0.3">
      <c r="J128" s="134"/>
      <c r="K128" s="134"/>
      <c r="L128" s="134"/>
      <c r="M128" s="134"/>
      <c r="N128" s="134"/>
      <c r="O128" s="134"/>
      <c r="P128" s="134"/>
      <c r="Q128" s="134"/>
    </row>
    <row r="130" spans="2:17" x14ac:dyDescent="0.3">
      <c r="J130" s="134" t="s">
        <v>333</v>
      </c>
      <c r="K130" s="134"/>
      <c r="L130" s="134"/>
      <c r="M130" s="134"/>
      <c r="N130" s="134"/>
      <c r="O130" s="134"/>
      <c r="P130" s="134"/>
      <c r="Q130" s="134"/>
    </row>
    <row r="131" spans="2:17" x14ac:dyDescent="0.3">
      <c r="J131" s="134"/>
      <c r="K131" s="134"/>
      <c r="L131" s="134"/>
      <c r="M131" s="134"/>
      <c r="N131" s="134"/>
      <c r="O131" s="134"/>
      <c r="P131" s="134"/>
      <c r="Q131" s="134"/>
    </row>
    <row r="132" spans="2:17" x14ac:dyDescent="0.3">
      <c r="K132" t="s">
        <v>334</v>
      </c>
    </row>
    <row r="133" spans="2:17" x14ac:dyDescent="0.3">
      <c r="K133" t="s">
        <v>335</v>
      </c>
    </row>
    <row r="134" spans="2:17" x14ac:dyDescent="0.3">
      <c r="J134" t="s">
        <v>336</v>
      </c>
    </row>
    <row r="135" spans="2:17" x14ac:dyDescent="0.3">
      <c r="J135" t="s">
        <v>337</v>
      </c>
    </row>
    <row r="136" spans="2:17" x14ac:dyDescent="0.3">
      <c r="J136" t="s">
        <v>338</v>
      </c>
    </row>
    <row r="137" spans="2:17" x14ac:dyDescent="0.3">
      <c r="J137" t="s">
        <v>339</v>
      </c>
    </row>
    <row r="138" spans="2:17" x14ac:dyDescent="0.3">
      <c r="J138" t="s">
        <v>340</v>
      </c>
    </row>
    <row r="142" spans="2:17" x14ac:dyDescent="0.3">
      <c r="B142" s="26" t="s">
        <v>156</v>
      </c>
      <c r="D142" s="134" t="s">
        <v>164</v>
      </c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</row>
    <row r="143" spans="2:17" x14ac:dyDescent="0.3"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</row>
    <row r="144" spans="2:17" x14ac:dyDescent="0.3">
      <c r="D144" t="s">
        <v>341</v>
      </c>
    </row>
    <row r="148" spans="2:10" x14ac:dyDescent="0.3">
      <c r="B148" s="26" t="s">
        <v>157</v>
      </c>
      <c r="D148" t="s">
        <v>165</v>
      </c>
      <c r="E148" t="s">
        <v>166</v>
      </c>
    </row>
    <row r="149" spans="2:10" x14ac:dyDescent="0.3">
      <c r="E149" t="s">
        <v>167</v>
      </c>
    </row>
    <row r="150" spans="2:10" x14ac:dyDescent="0.3">
      <c r="E150" t="s">
        <v>168</v>
      </c>
    </row>
    <row r="151" spans="2:10" x14ac:dyDescent="0.3">
      <c r="E151" t="s">
        <v>169</v>
      </c>
    </row>
    <row r="156" spans="2:10" x14ac:dyDescent="0.3">
      <c r="J156" t="s">
        <v>342</v>
      </c>
    </row>
    <row r="157" spans="2:10" x14ac:dyDescent="0.3">
      <c r="J157" t="s">
        <v>343</v>
      </c>
    </row>
    <row r="158" spans="2:10" x14ac:dyDescent="0.3">
      <c r="J158" t="s">
        <v>344</v>
      </c>
    </row>
    <row r="159" spans="2:10" x14ac:dyDescent="0.3">
      <c r="J159" t="s">
        <v>345</v>
      </c>
    </row>
    <row r="172" spans="2:17" ht="31.2" x14ac:dyDescent="0.3">
      <c r="B172" s="28" t="s">
        <v>159</v>
      </c>
      <c r="D172" s="134" t="s">
        <v>161</v>
      </c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</row>
    <row r="174" spans="2:17" x14ac:dyDescent="0.3">
      <c r="D174" t="s">
        <v>346</v>
      </c>
    </row>
    <row r="175" spans="2:17" x14ac:dyDescent="0.3">
      <c r="D175" t="s">
        <v>347</v>
      </c>
    </row>
    <row r="182" spans="2:16" x14ac:dyDescent="0.3">
      <c r="L182" t="s">
        <v>348</v>
      </c>
    </row>
    <row r="183" spans="2:16" x14ac:dyDescent="0.3">
      <c r="L183" t="s">
        <v>349</v>
      </c>
    </row>
    <row r="184" spans="2:16" x14ac:dyDescent="0.3">
      <c r="L184" t="s">
        <v>350</v>
      </c>
    </row>
    <row r="185" spans="2:16" x14ac:dyDescent="0.3">
      <c r="L185" t="s">
        <v>351</v>
      </c>
    </row>
    <row r="191" spans="2:16" ht="15.6" customHeight="1" x14ac:dyDescent="0.3">
      <c r="B191" s="26" t="s">
        <v>160</v>
      </c>
      <c r="D191" s="58" t="s">
        <v>357</v>
      </c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</row>
    <row r="192" spans="2:16" x14ac:dyDescent="0.3"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</row>
    <row r="193" spans="4:16" x14ac:dyDescent="0.3"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</row>
    <row r="195" spans="4:16" x14ac:dyDescent="0.3">
      <c r="D195" t="s">
        <v>352</v>
      </c>
    </row>
    <row r="200" spans="4:16" x14ac:dyDescent="0.3">
      <c r="L200" t="s">
        <v>353</v>
      </c>
    </row>
    <row r="201" spans="4:16" x14ac:dyDescent="0.3">
      <c r="L201" t="s">
        <v>354</v>
      </c>
    </row>
    <row r="202" spans="4:16" x14ac:dyDescent="0.3">
      <c r="L202" t="s">
        <v>355</v>
      </c>
    </row>
    <row r="203" spans="4:16" x14ac:dyDescent="0.3">
      <c r="L203" t="s">
        <v>356</v>
      </c>
    </row>
    <row r="217" spans="12:12" x14ac:dyDescent="0.3">
      <c r="L217" t="s">
        <v>358</v>
      </c>
    </row>
    <row r="219" spans="12:12" x14ac:dyDescent="0.3">
      <c r="L219" t="s">
        <v>359</v>
      </c>
    </row>
    <row r="221" spans="12:12" x14ac:dyDescent="0.3">
      <c r="L221" t="s">
        <v>360</v>
      </c>
    </row>
    <row r="223" spans="12:12" x14ac:dyDescent="0.3">
      <c r="L223" t="s">
        <v>361</v>
      </c>
    </row>
  </sheetData>
  <mergeCells count="15">
    <mergeCell ref="D191:P193"/>
    <mergeCell ref="D3:Q4"/>
    <mergeCell ref="D7:P8"/>
    <mergeCell ref="K51:R52"/>
    <mergeCell ref="B56:N57"/>
    <mergeCell ref="D62:Q63"/>
    <mergeCell ref="I66:R67"/>
    <mergeCell ref="I68:R69"/>
    <mergeCell ref="I75:V76"/>
    <mergeCell ref="D98:R99"/>
    <mergeCell ref="J120:Q122"/>
    <mergeCell ref="J127:Q128"/>
    <mergeCell ref="J130:Q131"/>
    <mergeCell ref="D142:P143"/>
    <mergeCell ref="D172:Q17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2677-B356-48BB-89BD-182DFC10649D}">
  <dimension ref="A3:E75"/>
  <sheetViews>
    <sheetView workbookViewId="0">
      <selection activeCell="D54" sqref="D54"/>
    </sheetView>
  </sheetViews>
  <sheetFormatPr defaultRowHeight="15.6" x14ac:dyDescent="0.3"/>
  <cols>
    <col min="1" max="1" width="54.59765625" bestFit="1" customWidth="1"/>
    <col min="2" max="2" width="25.19921875" style="41" customWidth="1"/>
    <col min="3" max="3" width="17.69921875" style="168" customWidth="1"/>
  </cols>
  <sheetData>
    <row r="3" spans="1:3" x14ac:dyDescent="0.3">
      <c r="A3" s="33" t="s">
        <v>170</v>
      </c>
    </row>
    <row r="4" spans="1:3" x14ac:dyDescent="0.3">
      <c r="A4" s="34" t="s">
        <v>5</v>
      </c>
      <c r="B4" s="166" t="s">
        <v>585</v>
      </c>
      <c r="C4" s="171"/>
    </row>
    <row r="5" spans="1:3" x14ac:dyDescent="0.3">
      <c r="A5" s="36" t="s">
        <v>171</v>
      </c>
      <c r="B5" s="166" t="s">
        <v>625</v>
      </c>
      <c r="C5" s="171">
        <v>179000</v>
      </c>
    </row>
    <row r="6" spans="1:3" x14ac:dyDescent="0.3">
      <c r="A6" s="36" t="s">
        <v>172</v>
      </c>
      <c r="B6" s="166" t="s">
        <v>626</v>
      </c>
      <c r="C6" s="171">
        <v>236500</v>
      </c>
    </row>
    <row r="7" spans="1:3" x14ac:dyDescent="0.3">
      <c r="A7" s="169" t="s">
        <v>173</v>
      </c>
      <c r="B7" s="170" t="s">
        <v>588</v>
      </c>
      <c r="C7" s="172">
        <f>C5+C6</f>
        <v>415500</v>
      </c>
    </row>
    <row r="8" spans="1:3" x14ac:dyDescent="0.3">
      <c r="A8" s="36" t="s">
        <v>174</v>
      </c>
      <c r="B8" s="166">
        <v>581</v>
      </c>
      <c r="C8" s="171"/>
    </row>
    <row r="9" spans="1:3" x14ac:dyDescent="0.3">
      <c r="A9" s="36" t="s">
        <v>175</v>
      </c>
      <c r="B9" s="166">
        <v>582</v>
      </c>
      <c r="C9" s="171"/>
    </row>
    <row r="10" spans="1:3" x14ac:dyDescent="0.3">
      <c r="A10" s="169" t="s">
        <v>176</v>
      </c>
      <c r="B10" s="170" t="s">
        <v>640</v>
      </c>
      <c r="C10" s="172">
        <v>0</v>
      </c>
    </row>
    <row r="11" spans="1:3" x14ac:dyDescent="0.3">
      <c r="A11" s="169" t="s">
        <v>177</v>
      </c>
      <c r="B11" s="170" t="s">
        <v>627</v>
      </c>
      <c r="C11" s="172">
        <v>0</v>
      </c>
    </row>
    <row r="12" spans="1:3" x14ac:dyDescent="0.3">
      <c r="A12" s="36" t="s">
        <v>178</v>
      </c>
      <c r="B12" s="166"/>
      <c r="C12" s="171"/>
    </row>
    <row r="13" spans="1:3" x14ac:dyDescent="0.3">
      <c r="A13" s="36" t="s">
        <v>179</v>
      </c>
      <c r="B13" s="166" t="s">
        <v>628</v>
      </c>
      <c r="C13" s="171">
        <v>100000</v>
      </c>
    </row>
    <row r="14" spans="1:3" x14ac:dyDescent="0.3">
      <c r="A14" s="36" t="s">
        <v>180</v>
      </c>
      <c r="B14" s="166" t="s">
        <v>629</v>
      </c>
      <c r="C14" s="171">
        <v>26000</v>
      </c>
    </row>
    <row r="15" spans="1:3" x14ac:dyDescent="0.3">
      <c r="A15" s="36" t="s">
        <v>181</v>
      </c>
      <c r="B15" s="166" t="s">
        <v>630</v>
      </c>
      <c r="C15" s="171" t="s">
        <v>653</v>
      </c>
    </row>
    <row r="16" spans="1:3" x14ac:dyDescent="0.3">
      <c r="A16" s="36" t="s">
        <v>182</v>
      </c>
      <c r="B16" s="166">
        <v>814</v>
      </c>
      <c r="C16" s="171"/>
    </row>
    <row r="17" spans="1:3" x14ac:dyDescent="0.3">
      <c r="A17" s="36" t="s">
        <v>183</v>
      </c>
      <c r="B17" s="166">
        <v>815</v>
      </c>
      <c r="C17" s="171"/>
    </row>
    <row r="18" spans="1:3" x14ac:dyDescent="0.3">
      <c r="A18" s="169" t="s">
        <v>184</v>
      </c>
      <c r="B18" s="170" t="s">
        <v>599</v>
      </c>
      <c r="C18" s="172">
        <f>C13+C14+5300</f>
        <v>131300</v>
      </c>
    </row>
    <row r="19" spans="1:3" x14ac:dyDescent="0.3">
      <c r="A19" s="36" t="s">
        <v>185</v>
      </c>
      <c r="B19" s="166" t="s">
        <v>631</v>
      </c>
      <c r="C19" s="171">
        <v>18400</v>
      </c>
    </row>
    <row r="20" spans="1:3" x14ac:dyDescent="0.3">
      <c r="A20" s="36" t="s">
        <v>186</v>
      </c>
      <c r="B20" s="166" t="s">
        <v>632</v>
      </c>
      <c r="C20" s="171">
        <v>900</v>
      </c>
    </row>
    <row r="21" spans="1:3" x14ac:dyDescent="0.3">
      <c r="A21" s="36" t="s">
        <v>187</v>
      </c>
      <c r="B21" s="166" t="s">
        <v>633</v>
      </c>
      <c r="C21" s="171">
        <v>3500</v>
      </c>
    </row>
    <row r="22" spans="1:3" x14ac:dyDescent="0.3">
      <c r="A22" s="169" t="s">
        <v>188</v>
      </c>
      <c r="B22" s="170" t="s">
        <v>603</v>
      </c>
      <c r="C22" s="172">
        <f>C19+C20+C21</f>
        <v>22800</v>
      </c>
    </row>
    <row r="23" spans="1:3" x14ac:dyDescent="0.3">
      <c r="A23" s="169" t="s">
        <v>189</v>
      </c>
      <c r="B23" s="170" t="s">
        <v>634</v>
      </c>
      <c r="C23" s="172">
        <v>1300</v>
      </c>
    </row>
    <row r="24" spans="1:3" x14ac:dyDescent="0.3">
      <c r="A24" s="169" t="s">
        <v>190</v>
      </c>
      <c r="B24" s="170" t="s">
        <v>635</v>
      </c>
      <c r="C24" s="172">
        <v>15000</v>
      </c>
    </row>
    <row r="25" spans="1:3" x14ac:dyDescent="0.3">
      <c r="A25" s="36" t="s">
        <v>191</v>
      </c>
      <c r="B25" s="166"/>
      <c r="C25" s="171"/>
    </row>
    <row r="26" spans="1:3" x14ac:dyDescent="0.3">
      <c r="A26" s="173" t="s">
        <v>192</v>
      </c>
      <c r="B26" s="174" t="s">
        <v>641</v>
      </c>
      <c r="C26" s="175">
        <f>C7+C10+C11-C18-C22-C23-C24</f>
        <v>245100</v>
      </c>
    </row>
    <row r="27" spans="1:3" x14ac:dyDescent="0.3">
      <c r="A27" s="36" t="s">
        <v>193</v>
      </c>
      <c r="B27" s="166">
        <v>971</v>
      </c>
      <c r="C27" s="171">
        <v>11300</v>
      </c>
    </row>
    <row r="28" spans="1:3" x14ac:dyDescent="0.3">
      <c r="A28" s="36" t="s">
        <v>194</v>
      </c>
      <c r="B28" s="166">
        <v>972</v>
      </c>
      <c r="C28" s="171"/>
    </row>
    <row r="29" spans="1:3" x14ac:dyDescent="0.3">
      <c r="A29" s="36" t="s">
        <v>195</v>
      </c>
      <c r="B29" s="166">
        <v>973</v>
      </c>
      <c r="C29" s="171"/>
    </row>
    <row r="30" spans="1:3" x14ac:dyDescent="0.3">
      <c r="A30" s="36" t="s">
        <v>196</v>
      </c>
      <c r="B30" s="166">
        <v>974</v>
      </c>
      <c r="C30" s="171"/>
    </row>
    <row r="31" spans="1:3" x14ac:dyDescent="0.3">
      <c r="A31" s="36" t="s">
        <v>197</v>
      </c>
      <c r="B31" s="166" t="s">
        <v>636</v>
      </c>
      <c r="C31" s="171">
        <v>2800</v>
      </c>
    </row>
    <row r="32" spans="1:3" x14ac:dyDescent="0.3">
      <c r="A32" s="169" t="s">
        <v>198</v>
      </c>
      <c r="B32" s="170" t="s">
        <v>637</v>
      </c>
      <c r="C32" s="172">
        <f>SUM(C27:C31)</f>
        <v>14100</v>
      </c>
    </row>
    <row r="33" spans="1:5" x14ac:dyDescent="0.3">
      <c r="A33" s="40" t="s">
        <v>199</v>
      </c>
      <c r="B33" s="166">
        <v>871</v>
      </c>
      <c r="C33" s="171"/>
    </row>
    <row r="34" spans="1:5" x14ac:dyDescent="0.3">
      <c r="A34" s="36" t="s">
        <v>200</v>
      </c>
      <c r="B34" s="166">
        <v>872</v>
      </c>
      <c r="C34" s="171"/>
    </row>
    <row r="35" spans="1:5" x14ac:dyDescent="0.3">
      <c r="A35" s="36" t="s">
        <v>201</v>
      </c>
      <c r="B35" s="166">
        <v>873</v>
      </c>
      <c r="C35" s="171">
        <v>5200</v>
      </c>
    </row>
    <row r="36" spans="1:5" x14ac:dyDescent="0.3">
      <c r="A36" s="36" t="s">
        <v>619</v>
      </c>
      <c r="B36" s="166">
        <v>874</v>
      </c>
      <c r="C36" s="171"/>
    </row>
    <row r="37" spans="1:5" x14ac:dyDescent="0.3">
      <c r="A37" s="36" t="s">
        <v>620</v>
      </c>
      <c r="B37" s="166" t="s">
        <v>638</v>
      </c>
      <c r="C37" s="171">
        <v>400</v>
      </c>
    </row>
    <row r="38" spans="1:5" x14ac:dyDescent="0.3">
      <c r="A38" s="169" t="s">
        <v>202</v>
      </c>
      <c r="B38" s="170" t="s">
        <v>639</v>
      </c>
      <c r="C38" s="172">
        <f>SUM(C33:C37)</f>
        <v>5600</v>
      </c>
    </row>
    <row r="39" spans="1:5" x14ac:dyDescent="0.3">
      <c r="A39" s="173" t="s">
        <v>203</v>
      </c>
      <c r="B39" s="174" t="s">
        <v>621</v>
      </c>
      <c r="C39" s="175">
        <f>C32-C38</f>
        <v>8500</v>
      </c>
    </row>
    <row r="40" spans="1:5" x14ac:dyDescent="0.3">
      <c r="A40" s="173" t="s">
        <v>204</v>
      </c>
      <c r="B40" s="174" t="s">
        <v>642</v>
      </c>
      <c r="C40" s="175">
        <f>C26+C39</f>
        <v>253600</v>
      </c>
    </row>
    <row r="41" spans="1:5" x14ac:dyDescent="0.3">
      <c r="A41" s="169" t="s">
        <v>643</v>
      </c>
      <c r="B41" s="170" t="s">
        <v>645</v>
      </c>
      <c r="C41" s="172">
        <f>(C40+9000-1000)*9%</f>
        <v>23544</v>
      </c>
      <c r="E41" t="s">
        <v>644</v>
      </c>
    </row>
    <row r="42" spans="1:5" x14ac:dyDescent="0.3">
      <c r="A42" s="173" t="s">
        <v>206</v>
      </c>
      <c r="B42" s="174" t="s">
        <v>646</v>
      </c>
      <c r="C42" s="175">
        <f>C40-C41</f>
        <v>230056</v>
      </c>
    </row>
    <row r="47" spans="1:5" x14ac:dyDescent="0.3">
      <c r="C47" s="168" t="s">
        <v>647</v>
      </c>
    </row>
    <row r="48" spans="1:5" x14ac:dyDescent="0.3">
      <c r="C48" s="168" t="s">
        <v>648</v>
      </c>
    </row>
    <row r="49" spans="3:3" x14ac:dyDescent="0.3">
      <c r="C49" s="168" t="s">
        <v>649</v>
      </c>
    </row>
    <row r="50" spans="3:3" x14ac:dyDescent="0.3">
      <c r="C50" s="168" t="s">
        <v>650</v>
      </c>
    </row>
    <row r="51" spans="3:3" x14ac:dyDescent="0.3">
      <c r="C51" s="168" t="s">
        <v>651</v>
      </c>
    </row>
    <row r="52" spans="3:3" x14ac:dyDescent="0.3">
      <c r="C52" s="168" t="s">
        <v>652</v>
      </c>
    </row>
    <row r="53" spans="3:3" x14ac:dyDescent="0.3">
      <c r="C53" s="168" t="s">
        <v>655</v>
      </c>
    </row>
    <row r="54" spans="3:3" x14ac:dyDescent="0.3">
      <c r="C54" s="168" t="s">
        <v>654</v>
      </c>
    </row>
    <row r="72" spans="1:1" x14ac:dyDescent="0.3">
      <c r="A72" s="26"/>
    </row>
    <row r="75" spans="1:1" x14ac:dyDescent="0.3">
      <c r="A75" s="26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4782-1365-474E-AF4A-1996ACF62260}">
  <dimension ref="A1"/>
  <sheetViews>
    <sheetView topLeftCell="A19" workbookViewId="0">
      <selection activeCell="A74" sqref="A74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934B8-42BC-4264-849D-52EFFF496F8B}">
  <dimension ref="A1"/>
  <sheetViews>
    <sheetView topLeftCell="A37" workbookViewId="0">
      <selection activeCell="R53" sqref="R53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ACF3-EB1D-4104-91DC-36EEBFFEB7EB}">
  <dimension ref="A1"/>
  <sheetViews>
    <sheetView tabSelected="1" workbookViewId="0">
      <selection activeCell="A3" sqref="A3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63CB-94E0-4B3C-BCC7-1DD27F5840D3}">
  <dimension ref="A1:G26"/>
  <sheetViews>
    <sheetView topLeftCell="A13" workbookViewId="0">
      <selection activeCell="E13" sqref="E13:G17"/>
    </sheetView>
  </sheetViews>
  <sheetFormatPr defaultRowHeight="15.6" x14ac:dyDescent="0.3"/>
  <cols>
    <col min="1" max="1" width="15.296875" bestFit="1" customWidth="1"/>
    <col min="2" max="2" width="37.8984375" customWidth="1"/>
    <col min="3" max="3" width="23.19921875" style="41" bestFit="1" customWidth="1"/>
    <col min="4" max="4" width="16.69921875" style="29" customWidth="1"/>
    <col min="7" max="7" width="10.296875" customWidth="1"/>
  </cols>
  <sheetData>
    <row r="1" spans="1:7" x14ac:dyDescent="0.3">
      <c r="A1" t="s">
        <v>226</v>
      </c>
    </row>
    <row r="2" spans="1:7" x14ac:dyDescent="0.3">
      <c r="A2" t="s">
        <v>227</v>
      </c>
    </row>
    <row r="3" spans="1:7" x14ac:dyDescent="0.3">
      <c r="A3" t="s">
        <v>228</v>
      </c>
    </row>
    <row r="4" spans="1:7" x14ac:dyDescent="0.3">
      <c r="A4" t="s">
        <v>229</v>
      </c>
    </row>
    <row r="5" spans="1:7" x14ac:dyDescent="0.3">
      <c r="A5" t="s">
        <v>230</v>
      </c>
    </row>
    <row r="6" spans="1:7" x14ac:dyDescent="0.3">
      <c r="A6" s="42" t="s">
        <v>231</v>
      </c>
    </row>
    <row r="7" spans="1:7" x14ac:dyDescent="0.3">
      <c r="A7" t="s">
        <v>232</v>
      </c>
    </row>
    <row r="8" spans="1:7" ht="16.2" thickBot="1" x14ac:dyDescent="0.35"/>
    <row r="9" spans="1:7" ht="48" thickTop="1" thickBot="1" x14ac:dyDescent="0.35">
      <c r="A9" s="43" t="s">
        <v>233</v>
      </c>
      <c r="B9" s="44" t="s">
        <v>234</v>
      </c>
      <c r="C9" s="80" t="s">
        <v>235</v>
      </c>
      <c r="D9" s="83" t="s">
        <v>236</v>
      </c>
      <c r="E9" s="86" t="s">
        <v>237</v>
      </c>
      <c r="F9" s="87"/>
      <c r="G9" s="88"/>
    </row>
    <row r="10" spans="1:7" ht="16.8" thickTop="1" thickBot="1" x14ac:dyDescent="0.35">
      <c r="A10" s="45" t="s">
        <v>238</v>
      </c>
      <c r="B10" s="46" t="s">
        <v>239</v>
      </c>
      <c r="C10" s="81"/>
      <c r="D10" s="84"/>
      <c r="E10" s="86"/>
      <c r="F10" s="87"/>
      <c r="G10" s="88"/>
    </row>
    <row r="11" spans="1:7" ht="32.4" thickTop="1" thickBot="1" x14ac:dyDescent="0.35">
      <c r="A11" s="47" t="s">
        <v>240</v>
      </c>
      <c r="B11" s="48" t="s">
        <v>241</v>
      </c>
      <c r="C11" s="82"/>
      <c r="D11" s="85"/>
      <c r="E11" s="86"/>
      <c r="F11" s="87"/>
      <c r="G11" s="88"/>
    </row>
    <row r="12" spans="1:7" ht="32.4" thickTop="1" thickBot="1" x14ac:dyDescent="0.35">
      <c r="A12" s="50" t="s">
        <v>242</v>
      </c>
      <c r="B12" s="51" t="s">
        <v>243</v>
      </c>
      <c r="C12" s="49" t="s">
        <v>244</v>
      </c>
      <c r="D12" s="85"/>
      <c r="E12" s="86"/>
      <c r="F12" s="87"/>
      <c r="G12" s="88"/>
    </row>
    <row r="13" spans="1:7" ht="63.6" thickTop="1" thickBot="1" x14ac:dyDescent="0.35">
      <c r="A13" s="43" t="s">
        <v>245</v>
      </c>
      <c r="B13" s="44" t="s">
        <v>246</v>
      </c>
      <c r="C13" s="82" t="s">
        <v>247</v>
      </c>
      <c r="D13" s="85" t="s">
        <v>248</v>
      </c>
      <c r="E13" s="86" t="s">
        <v>249</v>
      </c>
      <c r="F13" s="87"/>
      <c r="G13" s="88"/>
    </row>
    <row r="14" spans="1:7" ht="16.8" thickTop="1" thickBot="1" x14ac:dyDescent="0.35">
      <c r="A14" s="45" t="s">
        <v>250</v>
      </c>
      <c r="B14" s="73" t="s">
        <v>251</v>
      </c>
      <c r="C14" s="82"/>
      <c r="D14" s="85"/>
      <c r="E14" s="86"/>
      <c r="F14" s="87"/>
      <c r="G14" s="88"/>
    </row>
    <row r="15" spans="1:7" ht="16.8" thickTop="1" thickBot="1" x14ac:dyDescent="0.35">
      <c r="A15" s="47" t="s">
        <v>252</v>
      </c>
      <c r="B15" s="74"/>
      <c r="C15" s="82"/>
      <c r="D15" s="85"/>
      <c r="E15" s="86"/>
      <c r="F15" s="87"/>
      <c r="G15" s="88"/>
    </row>
    <row r="16" spans="1:7" ht="32.4" thickTop="1" thickBot="1" x14ac:dyDescent="0.35">
      <c r="A16" s="52" t="s">
        <v>253</v>
      </c>
      <c r="B16" s="53" t="s">
        <v>254</v>
      </c>
      <c r="C16" s="49" t="s">
        <v>255</v>
      </c>
      <c r="D16" s="85"/>
      <c r="E16" s="86"/>
      <c r="F16" s="87"/>
      <c r="G16" s="88"/>
    </row>
    <row r="17" spans="1:7" ht="32.4" thickTop="1" thickBot="1" x14ac:dyDescent="0.35">
      <c r="A17" s="54" t="s">
        <v>256</v>
      </c>
      <c r="B17" s="55" t="s">
        <v>257</v>
      </c>
      <c r="C17" s="49" t="s">
        <v>258</v>
      </c>
      <c r="D17" s="85"/>
      <c r="E17" s="86"/>
      <c r="F17" s="87"/>
      <c r="G17" s="88"/>
    </row>
    <row r="22" spans="1:7" ht="16.2" thickBot="1" x14ac:dyDescent="0.35">
      <c r="F22" s="75" t="s">
        <v>259</v>
      </c>
      <c r="G22" s="75"/>
    </row>
    <row r="23" spans="1:7" ht="16.2" thickTop="1" x14ac:dyDescent="0.3">
      <c r="F23" s="76" t="s">
        <v>260</v>
      </c>
      <c r="G23" s="78" t="s">
        <v>261</v>
      </c>
    </row>
    <row r="24" spans="1:7" x14ac:dyDescent="0.3">
      <c r="F24" s="77"/>
      <c r="G24" s="79"/>
    </row>
    <row r="25" spans="1:7" x14ac:dyDescent="0.3">
      <c r="F25" s="77"/>
      <c r="G25" s="79"/>
    </row>
    <row r="26" spans="1:7" x14ac:dyDescent="0.3">
      <c r="F26" s="77"/>
      <c r="G26" s="79"/>
    </row>
  </sheetData>
  <mergeCells count="10">
    <mergeCell ref="B14:B15"/>
    <mergeCell ref="F22:G22"/>
    <mergeCell ref="F23:F26"/>
    <mergeCell ref="G23:G26"/>
    <mergeCell ref="C9:C11"/>
    <mergeCell ref="D9:D12"/>
    <mergeCell ref="E9:G12"/>
    <mergeCell ref="C13:C15"/>
    <mergeCell ref="D13:D17"/>
    <mergeCell ref="E13:G1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CF03-04E7-4164-AE4D-77069E1C8C67}">
  <dimension ref="B3:T50"/>
  <sheetViews>
    <sheetView topLeftCell="A37" workbookViewId="0">
      <selection activeCell="L16" sqref="L16"/>
    </sheetView>
  </sheetViews>
  <sheetFormatPr defaultRowHeight="15.6" x14ac:dyDescent="0.3"/>
  <cols>
    <col min="1" max="1" width="8.296875" customWidth="1"/>
    <col min="2" max="2" width="9.296875" style="26" customWidth="1"/>
    <col min="3" max="10" width="8.796875" style="26"/>
  </cols>
  <sheetData>
    <row r="3" spans="2:20" ht="16.2" thickBot="1" x14ac:dyDescent="0.35">
      <c r="B3" s="56" t="s">
        <v>262</v>
      </c>
      <c r="C3" s="93" t="s">
        <v>3</v>
      </c>
      <c r="D3" s="93"/>
      <c r="E3" s="57" t="s">
        <v>263</v>
      </c>
      <c r="G3" s="56" t="s">
        <v>262</v>
      </c>
      <c r="H3" s="93" t="s">
        <v>3</v>
      </c>
      <c r="I3" s="93"/>
      <c r="J3" s="57" t="s">
        <v>263</v>
      </c>
      <c r="N3" s="129"/>
      <c r="O3" s="129"/>
      <c r="P3" s="129"/>
      <c r="Q3" s="129"/>
      <c r="R3" s="129"/>
      <c r="S3" s="129"/>
      <c r="T3" s="129"/>
    </row>
    <row r="4" spans="2:20" ht="18" thickTop="1" x14ac:dyDescent="0.3">
      <c r="B4" s="94" t="s">
        <v>264</v>
      </c>
      <c r="C4" s="95"/>
      <c r="D4" s="98" t="s">
        <v>265</v>
      </c>
      <c r="E4" s="94"/>
      <c r="G4" s="130" t="s">
        <v>266</v>
      </c>
      <c r="H4" s="131"/>
      <c r="I4" s="116" t="s">
        <v>267</v>
      </c>
      <c r="J4" s="117"/>
      <c r="N4" s="129"/>
      <c r="O4" s="129"/>
      <c r="P4" s="129"/>
      <c r="Q4" s="129"/>
      <c r="R4" s="129"/>
      <c r="S4" s="129"/>
      <c r="T4" s="129"/>
    </row>
    <row r="5" spans="2:20" x14ac:dyDescent="0.3">
      <c r="B5" s="96"/>
      <c r="C5" s="97"/>
      <c r="D5" s="99"/>
      <c r="E5" s="96"/>
      <c r="G5" s="132" t="s">
        <v>268</v>
      </c>
      <c r="H5" s="133"/>
      <c r="I5" s="118"/>
      <c r="J5" s="119"/>
      <c r="N5" s="129"/>
      <c r="O5" s="129"/>
      <c r="P5" s="129"/>
      <c r="Q5" s="129"/>
      <c r="R5" s="129"/>
      <c r="S5" s="129"/>
      <c r="T5" s="129"/>
    </row>
    <row r="6" spans="2:20" x14ac:dyDescent="0.3">
      <c r="B6" s="96" t="s">
        <v>269</v>
      </c>
      <c r="C6" s="97"/>
      <c r="D6" s="99"/>
      <c r="E6" s="96"/>
      <c r="G6" s="119"/>
      <c r="H6" s="133"/>
      <c r="I6" s="118"/>
      <c r="J6" s="119"/>
      <c r="N6" s="129"/>
      <c r="O6" s="129"/>
      <c r="P6" s="129"/>
      <c r="Q6" s="129"/>
      <c r="R6" s="129"/>
      <c r="S6" s="129"/>
      <c r="T6" s="129"/>
    </row>
    <row r="7" spans="2:20" x14ac:dyDescent="0.3">
      <c r="B7" s="96"/>
      <c r="C7" s="97"/>
      <c r="D7" s="99"/>
      <c r="E7" s="96"/>
      <c r="G7" s="119"/>
      <c r="H7" s="133"/>
      <c r="I7" s="118"/>
      <c r="J7" s="119"/>
      <c r="N7" s="129"/>
      <c r="O7" s="129"/>
      <c r="P7" s="129"/>
      <c r="Q7" s="129"/>
      <c r="R7" s="129"/>
      <c r="S7" s="129"/>
      <c r="T7" s="129"/>
    </row>
    <row r="8" spans="2:20" x14ac:dyDescent="0.3">
      <c r="B8" s="96"/>
      <c r="C8" s="97"/>
      <c r="D8" s="99"/>
      <c r="E8" s="96"/>
      <c r="G8" s="119"/>
      <c r="H8" s="133"/>
      <c r="I8" s="118"/>
      <c r="J8" s="119"/>
      <c r="N8" s="129"/>
      <c r="O8" s="129"/>
      <c r="P8" s="129"/>
      <c r="Q8" s="129"/>
      <c r="R8" s="129"/>
      <c r="S8" s="129"/>
      <c r="T8" s="129"/>
    </row>
    <row r="9" spans="2:20" x14ac:dyDescent="0.3">
      <c r="B9" s="96"/>
      <c r="C9" s="97"/>
      <c r="D9" s="99"/>
      <c r="E9" s="96"/>
      <c r="G9" s="119"/>
      <c r="H9" s="133"/>
      <c r="I9" s="118"/>
      <c r="J9" s="119"/>
      <c r="N9" s="129"/>
      <c r="O9" s="129"/>
      <c r="P9" s="129"/>
      <c r="Q9" s="129"/>
      <c r="R9" s="129"/>
      <c r="S9" s="129"/>
      <c r="T9" s="129"/>
    </row>
    <row r="10" spans="2:20" ht="17.399999999999999" x14ac:dyDescent="0.3">
      <c r="B10" s="96"/>
      <c r="C10" s="97"/>
      <c r="D10" s="120" t="s">
        <v>270</v>
      </c>
      <c r="E10" s="107"/>
      <c r="G10" s="119"/>
      <c r="H10" s="133"/>
      <c r="I10" s="121" t="s">
        <v>271</v>
      </c>
      <c r="J10" s="122"/>
      <c r="N10" s="129"/>
      <c r="O10" s="129"/>
      <c r="P10" s="129"/>
      <c r="Q10" s="129"/>
      <c r="R10" s="129"/>
      <c r="S10" s="129"/>
      <c r="T10" s="129"/>
    </row>
    <row r="11" spans="2:20" x14ac:dyDescent="0.3">
      <c r="N11" s="129"/>
      <c r="O11" s="129"/>
      <c r="P11" s="129"/>
      <c r="Q11" s="129"/>
      <c r="R11" s="129"/>
      <c r="S11" s="129"/>
      <c r="T11" s="129"/>
    </row>
    <row r="12" spans="2:20" x14ac:dyDescent="0.3">
      <c r="N12" s="129"/>
      <c r="O12" s="129"/>
      <c r="P12" s="129"/>
      <c r="Q12" s="129"/>
      <c r="R12" s="129"/>
      <c r="S12" s="129"/>
      <c r="T12" s="129"/>
    </row>
    <row r="13" spans="2:20" ht="16.2" thickBot="1" x14ac:dyDescent="0.35">
      <c r="B13" s="56" t="s">
        <v>262</v>
      </c>
      <c r="C13" s="93" t="s">
        <v>4</v>
      </c>
      <c r="D13" s="93"/>
      <c r="E13" s="57" t="s">
        <v>263</v>
      </c>
      <c r="G13" s="56" t="s">
        <v>262</v>
      </c>
      <c r="H13" s="93" t="s">
        <v>4</v>
      </c>
      <c r="I13" s="93"/>
      <c r="J13" s="57" t="s">
        <v>263</v>
      </c>
      <c r="N13" s="129"/>
      <c r="O13" s="129"/>
      <c r="P13" s="129"/>
      <c r="Q13" s="129"/>
      <c r="R13" s="129"/>
      <c r="S13" s="129"/>
      <c r="T13" s="129"/>
    </row>
    <row r="14" spans="2:20" ht="18" customHeight="1" thickTop="1" x14ac:dyDescent="0.3">
      <c r="B14" s="94" t="s">
        <v>265</v>
      </c>
      <c r="C14" s="95"/>
      <c r="D14" s="98" t="s">
        <v>264</v>
      </c>
      <c r="E14" s="94"/>
      <c r="G14" s="112" t="s">
        <v>267</v>
      </c>
      <c r="H14" s="113"/>
      <c r="I14" s="123" t="s">
        <v>266</v>
      </c>
      <c r="J14" s="124"/>
      <c r="N14" s="129"/>
      <c r="O14" s="129"/>
      <c r="P14" s="129"/>
      <c r="Q14" s="129"/>
      <c r="R14" s="129"/>
      <c r="S14" s="129"/>
      <c r="T14" s="129"/>
    </row>
    <row r="15" spans="2:20" ht="15.6" customHeight="1" x14ac:dyDescent="0.3">
      <c r="B15" s="96"/>
      <c r="C15" s="97"/>
      <c r="D15" s="99"/>
      <c r="E15" s="96"/>
      <c r="G15" s="114"/>
      <c r="H15" s="115"/>
      <c r="I15" s="125"/>
      <c r="J15" s="126"/>
      <c r="N15" s="129"/>
      <c r="O15" s="129"/>
      <c r="P15" s="129"/>
      <c r="Q15" s="129"/>
      <c r="R15" s="129"/>
      <c r="S15" s="129"/>
      <c r="T15" s="129"/>
    </row>
    <row r="16" spans="2:20" ht="15.6" customHeight="1" x14ac:dyDescent="0.3">
      <c r="B16" s="96"/>
      <c r="C16" s="97"/>
      <c r="D16" s="120" t="s">
        <v>269</v>
      </c>
      <c r="E16" s="107"/>
      <c r="G16" s="114"/>
      <c r="H16" s="115"/>
      <c r="I16" s="127" t="s">
        <v>268</v>
      </c>
      <c r="J16" s="114"/>
      <c r="N16" s="129"/>
      <c r="O16" s="129"/>
      <c r="P16" s="129"/>
      <c r="Q16" s="129"/>
      <c r="R16" s="129"/>
      <c r="S16" s="129"/>
      <c r="T16" s="129"/>
    </row>
    <row r="17" spans="2:20" ht="15.6" customHeight="1" x14ac:dyDescent="0.3">
      <c r="B17" s="96"/>
      <c r="C17" s="97"/>
      <c r="D17" s="120"/>
      <c r="E17" s="107"/>
      <c r="G17" s="114"/>
      <c r="H17" s="115"/>
      <c r="I17" s="128"/>
      <c r="J17" s="114"/>
      <c r="N17" s="129"/>
      <c r="O17" s="129"/>
      <c r="P17" s="129"/>
      <c r="Q17" s="129"/>
      <c r="R17" s="129"/>
      <c r="S17" s="129"/>
      <c r="T17" s="129"/>
    </row>
    <row r="18" spans="2:20" ht="15.6" customHeight="1" x14ac:dyDescent="0.3">
      <c r="B18" s="96"/>
      <c r="C18" s="97"/>
      <c r="D18" s="120"/>
      <c r="E18" s="107"/>
      <c r="G18" s="114"/>
      <c r="H18" s="115"/>
      <c r="I18" s="128"/>
      <c r="J18" s="114"/>
      <c r="N18" s="129"/>
      <c r="O18" s="129"/>
      <c r="P18" s="129"/>
      <c r="Q18" s="129"/>
      <c r="R18" s="129"/>
      <c r="S18" s="129"/>
      <c r="T18" s="129"/>
    </row>
    <row r="19" spans="2:20" ht="15.6" customHeight="1" x14ac:dyDescent="0.3">
      <c r="B19" s="96"/>
      <c r="C19" s="97"/>
      <c r="D19" s="120"/>
      <c r="E19" s="107"/>
      <c r="G19" s="114"/>
      <c r="H19" s="115"/>
      <c r="I19" s="128"/>
      <c r="J19" s="114"/>
      <c r="N19" s="129"/>
      <c r="O19" s="129"/>
      <c r="P19" s="129"/>
      <c r="Q19" s="129"/>
      <c r="R19" s="129"/>
      <c r="S19" s="129"/>
      <c r="T19" s="129"/>
    </row>
    <row r="20" spans="2:20" ht="17.399999999999999" customHeight="1" x14ac:dyDescent="0.35">
      <c r="B20" s="107" t="s">
        <v>272</v>
      </c>
      <c r="C20" s="108"/>
      <c r="D20" s="120"/>
      <c r="E20" s="107"/>
      <c r="G20" s="109" t="s">
        <v>271</v>
      </c>
      <c r="H20" s="110"/>
      <c r="I20" s="128"/>
      <c r="J20" s="114"/>
      <c r="N20" s="129"/>
      <c r="O20" s="129"/>
      <c r="P20" s="129"/>
      <c r="Q20" s="129"/>
      <c r="R20" s="129"/>
      <c r="S20" s="129"/>
      <c r="T20" s="129"/>
    </row>
    <row r="23" spans="2:20" ht="36" customHeight="1" thickBot="1" x14ac:dyDescent="0.35">
      <c r="B23" s="56" t="s">
        <v>262</v>
      </c>
      <c r="C23" s="111" t="s">
        <v>273</v>
      </c>
      <c r="D23" s="111"/>
      <c r="E23" s="57" t="s">
        <v>263</v>
      </c>
      <c r="G23" s="56" t="s">
        <v>262</v>
      </c>
      <c r="H23" s="111" t="s">
        <v>273</v>
      </c>
      <c r="I23" s="111"/>
      <c r="J23" s="57" t="s">
        <v>263</v>
      </c>
    </row>
    <row r="24" spans="2:20" ht="18" customHeight="1" thickTop="1" x14ac:dyDescent="0.3">
      <c r="B24" s="94" t="s">
        <v>269</v>
      </c>
      <c r="C24" s="95"/>
      <c r="D24" s="98" t="s">
        <v>265</v>
      </c>
      <c r="E24" s="94"/>
      <c r="G24" s="112" t="s">
        <v>268</v>
      </c>
      <c r="H24" s="113"/>
      <c r="I24" s="116" t="s">
        <v>267</v>
      </c>
      <c r="J24" s="117"/>
    </row>
    <row r="25" spans="2:20" ht="15.6" customHeight="1" x14ac:dyDescent="0.3">
      <c r="B25" s="96"/>
      <c r="C25" s="97"/>
      <c r="D25" s="99"/>
      <c r="E25" s="96"/>
      <c r="G25" s="114"/>
      <c r="H25" s="115"/>
      <c r="I25" s="118"/>
      <c r="J25" s="119"/>
    </row>
    <row r="26" spans="2:20" ht="15.6" customHeight="1" x14ac:dyDescent="0.3">
      <c r="B26" s="96"/>
      <c r="C26" s="97"/>
      <c r="D26" s="99"/>
      <c r="E26" s="96"/>
      <c r="G26" s="114"/>
      <c r="H26" s="115"/>
      <c r="I26" s="118"/>
      <c r="J26" s="119"/>
    </row>
    <row r="27" spans="2:20" ht="15.6" customHeight="1" x14ac:dyDescent="0.3">
      <c r="B27" s="96"/>
      <c r="C27" s="97"/>
      <c r="D27" s="99"/>
      <c r="E27" s="96"/>
      <c r="G27" s="114"/>
      <c r="H27" s="115"/>
      <c r="I27" s="118"/>
      <c r="J27" s="119"/>
    </row>
    <row r="28" spans="2:20" ht="15.6" customHeight="1" x14ac:dyDescent="0.3">
      <c r="B28" s="96"/>
      <c r="C28" s="97"/>
      <c r="D28" s="99"/>
      <c r="E28" s="96"/>
      <c r="G28" s="114"/>
      <c r="H28" s="115"/>
      <c r="I28" s="118"/>
      <c r="J28" s="119"/>
    </row>
    <row r="29" spans="2:20" ht="15.6" customHeight="1" x14ac:dyDescent="0.3">
      <c r="B29" s="96"/>
      <c r="C29" s="97"/>
      <c r="D29" s="99"/>
      <c r="E29" s="96"/>
      <c r="G29" s="114"/>
      <c r="H29" s="115"/>
      <c r="I29" s="118"/>
      <c r="J29" s="119"/>
    </row>
    <row r="30" spans="2:20" ht="17.399999999999999" customHeight="1" x14ac:dyDescent="0.3">
      <c r="B30" s="96"/>
      <c r="C30" s="97"/>
      <c r="D30" s="120" t="s">
        <v>274</v>
      </c>
      <c r="E30" s="107"/>
      <c r="G30" s="114"/>
      <c r="H30" s="115"/>
      <c r="I30" s="121" t="s">
        <v>271</v>
      </c>
      <c r="J30" s="122"/>
    </row>
    <row r="33" spans="2:10" ht="16.2" thickBot="1" x14ac:dyDescent="0.35">
      <c r="B33" s="56" t="s">
        <v>262</v>
      </c>
      <c r="C33" s="93" t="s">
        <v>275</v>
      </c>
      <c r="D33" s="93"/>
      <c r="E33" s="57" t="s">
        <v>263</v>
      </c>
      <c r="G33" s="56" t="s">
        <v>262</v>
      </c>
      <c r="H33" s="93" t="s">
        <v>275</v>
      </c>
      <c r="I33" s="93"/>
      <c r="J33" s="57" t="s">
        <v>263</v>
      </c>
    </row>
    <row r="34" spans="2:10" ht="18" customHeight="1" thickTop="1" x14ac:dyDescent="0.3">
      <c r="B34" s="94" t="s">
        <v>265</v>
      </c>
      <c r="C34" s="95"/>
      <c r="D34" s="98" t="s">
        <v>269</v>
      </c>
      <c r="E34" s="94"/>
      <c r="G34" s="100" t="s">
        <v>267</v>
      </c>
      <c r="H34" s="101"/>
      <c r="I34" s="104" t="s">
        <v>268</v>
      </c>
      <c r="J34" s="105"/>
    </row>
    <row r="35" spans="2:10" ht="15.6" customHeight="1" x14ac:dyDescent="0.3">
      <c r="B35" s="96"/>
      <c r="C35" s="97"/>
      <c r="D35" s="99"/>
      <c r="E35" s="96"/>
      <c r="G35" s="102"/>
      <c r="H35" s="103"/>
      <c r="I35" s="106"/>
      <c r="J35" s="102"/>
    </row>
    <row r="36" spans="2:10" ht="15.6" customHeight="1" x14ac:dyDescent="0.3">
      <c r="B36" s="96"/>
      <c r="C36" s="97"/>
      <c r="D36" s="99"/>
      <c r="E36" s="96"/>
      <c r="G36" s="102"/>
      <c r="H36" s="103"/>
      <c r="I36" s="106"/>
      <c r="J36" s="102"/>
    </row>
    <row r="37" spans="2:10" ht="15.6" customHeight="1" x14ac:dyDescent="0.3">
      <c r="B37" s="96"/>
      <c r="C37" s="97"/>
      <c r="D37" s="99"/>
      <c r="E37" s="96"/>
      <c r="G37" s="102"/>
      <c r="H37" s="103"/>
      <c r="I37" s="106"/>
      <c r="J37" s="102"/>
    </row>
    <row r="38" spans="2:10" ht="15.6" customHeight="1" x14ac:dyDescent="0.3">
      <c r="B38" s="96"/>
      <c r="C38" s="97"/>
      <c r="D38" s="99"/>
      <c r="E38" s="96"/>
      <c r="G38" s="102"/>
      <c r="H38" s="103"/>
      <c r="I38" s="106"/>
      <c r="J38" s="102"/>
    </row>
    <row r="39" spans="2:10" ht="15.6" customHeight="1" x14ac:dyDescent="0.3">
      <c r="B39" s="96"/>
      <c r="C39" s="97"/>
      <c r="D39" s="99"/>
      <c r="E39" s="96"/>
      <c r="G39" s="102"/>
      <c r="H39" s="103"/>
      <c r="I39" s="106"/>
      <c r="J39" s="102"/>
    </row>
    <row r="40" spans="2:10" ht="17.399999999999999" customHeight="1" x14ac:dyDescent="0.35">
      <c r="B40" s="107" t="s">
        <v>272</v>
      </c>
      <c r="C40" s="108"/>
      <c r="D40" s="99"/>
      <c r="E40" s="96"/>
      <c r="G40" s="109" t="s">
        <v>271</v>
      </c>
      <c r="H40" s="110"/>
      <c r="I40" s="106"/>
      <c r="J40" s="102"/>
    </row>
    <row r="43" spans="2:10" ht="16.2" thickBot="1" x14ac:dyDescent="0.35"/>
    <row r="44" spans="2:10" ht="16.8" thickTop="1" thickBot="1" x14ac:dyDescent="0.35">
      <c r="C44" s="89" t="s">
        <v>276</v>
      </c>
      <c r="D44" s="89"/>
      <c r="E44" s="89"/>
      <c r="F44" s="89"/>
      <c r="G44" s="89"/>
    </row>
    <row r="45" spans="2:10" ht="16.8" thickTop="1" thickBot="1" x14ac:dyDescent="0.35">
      <c r="C45" s="89" t="s">
        <v>277</v>
      </c>
      <c r="D45" s="89"/>
      <c r="E45" s="89"/>
      <c r="F45" s="89"/>
      <c r="G45" s="89"/>
    </row>
    <row r="46" spans="2:10" ht="21.6" thickTop="1" thickBot="1" x14ac:dyDescent="0.4">
      <c r="C46" s="89" t="s">
        <v>278</v>
      </c>
      <c r="D46" s="89"/>
      <c r="E46" s="90" t="s">
        <v>279</v>
      </c>
      <c r="F46" s="91"/>
      <c r="G46" s="92"/>
    </row>
    <row r="47" spans="2:10" ht="21.6" thickTop="1" thickBot="1" x14ac:dyDescent="0.4">
      <c r="C47" s="89" t="s">
        <v>280</v>
      </c>
      <c r="D47" s="89"/>
      <c r="E47" s="90" t="s">
        <v>281</v>
      </c>
      <c r="F47" s="91"/>
      <c r="G47" s="92"/>
    </row>
    <row r="48" spans="2:10" ht="21.6" thickTop="1" thickBot="1" x14ac:dyDescent="0.4">
      <c r="C48" s="89" t="s">
        <v>282</v>
      </c>
      <c r="D48" s="89"/>
      <c r="E48" s="90" t="s">
        <v>279</v>
      </c>
      <c r="F48" s="91"/>
      <c r="G48" s="92"/>
    </row>
    <row r="49" spans="3:7" ht="21.6" thickTop="1" thickBot="1" x14ac:dyDescent="0.4">
      <c r="C49" s="89" t="s">
        <v>283</v>
      </c>
      <c r="D49" s="89"/>
      <c r="E49" s="90" t="s">
        <v>281</v>
      </c>
      <c r="F49" s="91"/>
      <c r="G49" s="92"/>
    </row>
    <row r="50" spans="3:7" ht="16.2" thickTop="1" x14ac:dyDescent="0.3"/>
  </sheetData>
  <mergeCells count="47">
    <mergeCell ref="C3:D3"/>
    <mergeCell ref="H3:I3"/>
    <mergeCell ref="N3:T20"/>
    <mergeCell ref="B4:C5"/>
    <mergeCell ref="D4:E9"/>
    <mergeCell ref="G4:H4"/>
    <mergeCell ref="I4:J9"/>
    <mergeCell ref="G5:H10"/>
    <mergeCell ref="B6:C10"/>
    <mergeCell ref="D10:E10"/>
    <mergeCell ref="I10:J10"/>
    <mergeCell ref="C13:D13"/>
    <mergeCell ref="H13:I13"/>
    <mergeCell ref="B14:C19"/>
    <mergeCell ref="D14:E15"/>
    <mergeCell ref="G14:H19"/>
    <mergeCell ref="I14:J15"/>
    <mergeCell ref="D16:E20"/>
    <mergeCell ref="I16:J20"/>
    <mergeCell ref="B20:C20"/>
    <mergeCell ref="G20:H20"/>
    <mergeCell ref="C23:D23"/>
    <mergeCell ref="H23:I23"/>
    <mergeCell ref="B24:C30"/>
    <mergeCell ref="D24:E29"/>
    <mergeCell ref="G24:H30"/>
    <mergeCell ref="I24:J29"/>
    <mergeCell ref="D30:E30"/>
    <mergeCell ref="I30:J30"/>
    <mergeCell ref="C33:D33"/>
    <mergeCell ref="H33:I33"/>
    <mergeCell ref="B34:C39"/>
    <mergeCell ref="D34:E40"/>
    <mergeCell ref="G34:H39"/>
    <mergeCell ref="I34:J40"/>
    <mergeCell ref="B40:C40"/>
    <mergeCell ref="G40:H40"/>
    <mergeCell ref="C48:D48"/>
    <mergeCell ref="E48:G48"/>
    <mergeCell ref="C49:D49"/>
    <mergeCell ref="E49:G49"/>
    <mergeCell ref="C44:G44"/>
    <mergeCell ref="C45:G45"/>
    <mergeCell ref="C46:D46"/>
    <mergeCell ref="E46:G46"/>
    <mergeCell ref="C47:D47"/>
    <mergeCell ref="E47:G4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98F5-9FD9-468F-A169-97F1F818E793}">
  <dimension ref="A3"/>
  <sheetViews>
    <sheetView topLeftCell="A61" workbookViewId="0">
      <selection activeCell="E67" sqref="E67:H69"/>
    </sheetView>
  </sheetViews>
  <sheetFormatPr defaultRowHeight="15.6" x14ac:dyDescent="0.3"/>
  <sheetData>
    <row r="3" spans="1:1" x14ac:dyDescent="0.3">
      <c r="A3" t="s">
        <v>284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805F8-723C-4AC4-A8AB-8BB412A91B6B}">
  <dimension ref="A1"/>
  <sheetViews>
    <sheetView workbookViewId="0">
      <selection activeCell="I15" sqref="I15"/>
    </sheetView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1F90-FB68-422E-9F1B-A56505654BCD}">
  <dimension ref="A1:G623"/>
  <sheetViews>
    <sheetView workbookViewId="0">
      <selection sqref="A1:XFD1048576"/>
    </sheetView>
  </sheetViews>
  <sheetFormatPr defaultColWidth="8.19921875" defaultRowHeight="13.2" x14ac:dyDescent="0.25"/>
  <cols>
    <col min="1" max="1" width="54" style="1" customWidth="1"/>
    <col min="2" max="3" width="11.296875" style="13" bestFit="1" customWidth="1"/>
    <col min="4" max="4" width="8.19921875" style="1"/>
    <col min="5" max="5" width="49.69921875" style="1" bestFit="1" customWidth="1"/>
    <col min="6" max="6" width="11.09765625" style="1" customWidth="1"/>
    <col min="7" max="7" width="11.59765625" style="1" customWidth="1"/>
    <col min="8" max="16384" width="8.19921875" style="1"/>
  </cols>
  <sheetData>
    <row r="1" spans="1:7" ht="15.6" x14ac:dyDescent="0.3">
      <c r="A1" s="59" t="s">
        <v>0</v>
      </c>
      <c r="B1" s="59"/>
      <c r="C1" s="59"/>
      <c r="D1" s="59"/>
      <c r="E1" s="59"/>
      <c r="F1" s="59"/>
      <c r="G1" s="59"/>
    </row>
    <row r="2" spans="1:7" ht="15.6" x14ac:dyDescent="0.3">
      <c r="A2" s="59" t="s">
        <v>1</v>
      </c>
      <c r="B2" s="59"/>
      <c r="C2" s="59"/>
      <c r="D2" s="59"/>
      <c r="E2" s="59"/>
      <c r="F2" s="59"/>
      <c r="G2" s="59"/>
    </row>
    <row r="4" spans="1:7" ht="13.8" thickBot="1" x14ac:dyDescent="0.3">
      <c r="A4" s="60" t="s">
        <v>2</v>
      </c>
      <c r="B4" s="60"/>
      <c r="C4" s="60"/>
      <c r="D4" s="60"/>
      <c r="E4" s="60"/>
      <c r="F4" s="60"/>
      <c r="G4" s="60"/>
    </row>
    <row r="5" spans="1:7" s="2" customFormat="1" ht="10.8" thickBot="1" x14ac:dyDescent="0.25">
      <c r="A5" s="61" t="s">
        <v>3</v>
      </c>
      <c r="B5" s="62"/>
      <c r="C5" s="63"/>
      <c r="E5" s="64" t="s">
        <v>4</v>
      </c>
      <c r="F5" s="65"/>
      <c r="G5" s="66"/>
    </row>
    <row r="6" spans="1:7" s="5" customFormat="1" ht="10.199999999999999" x14ac:dyDescent="0.2">
      <c r="A6" s="3" t="s">
        <v>5</v>
      </c>
      <c r="B6" s="4" t="s">
        <v>6</v>
      </c>
      <c r="C6" s="4" t="s">
        <v>7</v>
      </c>
      <c r="E6" s="3" t="s">
        <v>5</v>
      </c>
      <c r="F6" s="4" t="s">
        <v>6</v>
      </c>
      <c r="G6" s="4" t="s">
        <v>7</v>
      </c>
    </row>
    <row r="7" spans="1:7" s="2" customFormat="1" ht="10.199999999999999" x14ac:dyDescent="0.2">
      <c r="A7" s="6" t="s">
        <v>8</v>
      </c>
      <c r="B7" s="7"/>
      <c r="C7" s="7"/>
      <c r="E7" s="6" t="s">
        <v>9</v>
      </c>
      <c r="F7" s="7"/>
      <c r="G7" s="7"/>
    </row>
    <row r="8" spans="1:7" s="2" customFormat="1" ht="10.8" x14ac:dyDescent="0.25">
      <c r="A8" s="8" t="s">
        <v>10</v>
      </c>
      <c r="B8" s="9"/>
      <c r="C8" s="9"/>
      <c r="E8" s="10" t="s">
        <v>11</v>
      </c>
      <c r="F8" s="11"/>
      <c r="G8" s="11"/>
    </row>
    <row r="9" spans="1:7" s="2" customFormat="1" ht="10.199999999999999" x14ac:dyDescent="0.2">
      <c r="A9" s="10" t="s">
        <v>12</v>
      </c>
      <c r="B9" s="11"/>
      <c r="C9" s="11"/>
      <c r="E9" s="10" t="s">
        <v>13</v>
      </c>
      <c r="F9" s="11"/>
      <c r="G9" s="11"/>
    </row>
    <row r="10" spans="1:7" s="2" customFormat="1" ht="10.199999999999999" x14ac:dyDescent="0.2">
      <c r="A10" s="10" t="s">
        <v>14</v>
      </c>
      <c r="B10" s="11"/>
      <c r="C10" s="11"/>
      <c r="E10" s="10" t="s">
        <v>15</v>
      </c>
      <c r="F10" s="11"/>
      <c r="G10" s="11"/>
    </row>
    <row r="11" spans="1:7" s="2" customFormat="1" ht="10.199999999999999" x14ac:dyDescent="0.2">
      <c r="A11" s="10" t="s">
        <v>16</v>
      </c>
      <c r="B11" s="11"/>
      <c r="C11" s="11"/>
      <c r="E11" s="10" t="s">
        <v>17</v>
      </c>
      <c r="F11" s="11"/>
      <c r="G11" s="11"/>
    </row>
    <row r="12" spans="1:7" s="2" customFormat="1" ht="10.199999999999999" x14ac:dyDescent="0.2">
      <c r="A12" s="10" t="s">
        <v>18</v>
      </c>
      <c r="B12" s="11"/>
      <c r="C12" s="11"/>
      <c r="E12" s="10" t="s">
        <v>19</v>
      </c>
      <c r="F12" s="11"/>
      <c r="G12" s="11"/>
    </row>
    <row r="13" spans="1:7" s="2" customFormat="1" ht="10.199999999999999" x14ac:dyDescent="0.2">
      <c r="A13" s="10" t="s">
        <v>20</v>
      </c>
      <c r="B13" s="11"/>
      <c r="C13" s="11"/>
      <c r="E13" s="10" t="s">
        <v>21</v>
      </c>
      <c r="F13" s="11"/>
      <c r="G13" s="11"/>
    </row>
    <row r="14" spans="1:7" s="2" customFormat="1" ht="10.199999999999999" x14ac:dyDescent="0.2">
      <c r="A14" s="10" t="s">
        <v>22</v>
      </c>
      <c r="B14" s="11"/>
      <c r="C14" s="11"/>
      <c r="E14" s="10" t="s">
        <v>23</v>
      </c>
      <c r="F14" s="11"/>
      <c r="G14" s="11"/>
    </row>
    <row r="15" spans="1:7" s="2" customFormat="1" ht="10.199999999999999" x14ac:dyDescent="0.2">
      <c r="A15" s="10" t="s">
        <v>24</v>
      </c>
      <c r="B15" s="11"/>
      <c r="C15" s="11"/>
      <c r="E15" s="10" t="s">
        <v>25</v>
      </c>
      <c r="F15" s="11"/>
      <c r="G15" s="11"/>
    </row>
    <row r="16" spans="1:7" s="2" customFormat="1" ht="10.8" x14ac:dyDescent="0.25">
      <c r="A16" s="8" t="s">
        <v>26</v>
      </c>
      <c r="B16" s="9"/>
      <c r="C16" s="9"/>
      <c r="E16" s="10" t="s">
        <v>27</v>
      </c>
      <c r="F16" s="11"/>
      <c r="G16" s="11"/>
    </row>
    <row r="17" spans="1:7" s="2" customFormat="1" ht="10.199999999999999" x14ac:dyDescent="0.2">
      <c r="A17" s="10" t="s">
        <v>28</v>
      </c>
      <c r="B17" s="11"/>
      <c r="C17" s="11"/>
      <c r="E17" s="10" t="s">
        <v>29</v>
      </c>
      <c r="F17" s="11"/>
      <c r="G17" s="11"/>
    </row>
    <row r="18" spans="1:7" s="2" customFormat="1" ht="10.199999999999999" x14ac:dyDescent="0.2">
      <c r="A18" s="10" t="s">
        <v>30</v>
      </c>
      <c r="B18" s="11"/>
      <c r="C18" s="11"/>
      <c r="E18" s="6" t="s">
        <v>31</v>
      </c>
      <c r="F18" s="7"/>
      <c r="G18" s="7"/>
    </row>
    <row r="19" spans="1:7" s="2" customFormat="1" ht="10.199999999999999" x14ac:dyDescent="0.2">
      <c r="A19" s="10" t="s">
        <v>32</v>
      </c>
      <c r="B19" s="11"/>
      <c r="C19" s="11"/>
      <c r="E19" s="10" t="s">
        <v>33</v>
      </c>
      <c r="F19" s="11"/>
      <c r="G19" s="11"/>
    </row>
    <row r="20" spans="1:7" s="2" customFormat="1" ht="10.199999999999999" x14ac:dyDescent="0.2">
      <c r="A20" s="10" t="s">
        <v>34</v>
      </c>
      <c r="B20" s="11"/>
      <c r="C20" s="11"/>
      <c r="E20" s="10" t="s">
        <v>35</v>
      </c>
      <c r="F20" s="11"/>
      <c r="G20" s="11"/>
    </row>
    <row r="21" spans="1:7" s="2" customFormat="1" ht="10.199999999999999" x14ac:dyDescent="0.2">
      <c r="A21" s="10" t="s">
        <v>36</v>
      </c>
      <c r="B21" s="11"/>
      <c r="C21" s="11"/>
      <c r="E21" s="10" t="s">
        <v>37</v>
      </c>
      <c r="F21" s="11"/>
      <c r="G21" s="11"/>
    </row>
    <row r="22" spans="1:7" s="2" customFormat="1" ht="10.199999999999999" x14ac:dyDescent="0.2">
      <c r="A22" s="10" t="s">
        <v>38</v>
      </c>
      <c r="B22" s="11"/>
      <c r="C22" s="11"/>
      <c r="E22" s="6" t="s">
        <v>39</v>
      </c>
      <c r="F22" s="7"/>
      <c r="G22" s="7"/>
    </row>
    <row r="23" spans="1:7" s="2" customFormat="1" ht="10.8" x14ac:dyDescent="0.25">
      <c r="A23" s="10" t="s">
        <v>40</v>
      </c>
      <c r="B23" s="11"/>
      <c r="C23" s="11"/>
      <c r="E23" s="8" t="s">
        <v>41</v>
      </c>
      <c r="F23" s="9"/>
      <c r="G23" s="9"/>
    </row>
    <row r="24" spans="1:7" s="2" customFormat="1" ht="10.8" x14ac:dyDescent="0.25">
      <c r="A24" s="8" t="s">
        <v>42</v>
      </c>
      <c r="B24" s="9"/>
      <c r="C24" s="9"/>
      <c r="E24" s="10" t="s">
        <v>43</v>
      </c>
      <c r="F24" s="11"/>
      <c r="G24" s="11"/>
    </row>
    <row r="25" spans="1:7" s="2" customFormat="1" ht="10.199999999999999" x14ac:dyDescent="0.2">
      <c r="A25" s="10" t="s">
        <v>44</v>
      </c>
      <c r="B25" s="11"/>
      <c r="C25" s="11"/>
      <c r="E25" s="10" t="s">
        <v>45</v>
      </c>
      <c r="F25" s="11"/>
      <c r="G25" s="11"/>
    </row>
    <row r="26" spans="1:7" s="2" customFormat="1" ht="10.199999999999999" x14ac:dyDescent="0.2">
      <c r="A26" s="10" t="s">
        <v>46</v>
      </c>
      <c r="B26" s="11"/>
      <c r="C26" s="11"/>
      <c r="E26" s="10" t="s">
        <v>47</v>
      </c>
      <c r="F26" s="11"/>
      <c r="G26" s="11"/>
    </row>
    <row r="27" spans="1:7" s="2" customFormat="1" ht="10.199999999999999" x14ac:dyDescent="0.2">
      <c r="A27" s="10" t="s">
        <v>48</v>
      </c>
      <c r="B27" s="11"/>
      <c r="C27" s="11"/>
      <c r="E27" s="10" t="s">
        <v>49</v>
      </c>
      <c r="F27" s="11"/>
      <c r="G27" s="11"/>
    </row>
    <row r="28" spans="1:7" s="2" customFormat="1" ht="10.8" x14ac:dyDescent="0.25">
      <c r="A28" s="10" t="s">
        <v>50</v>
      </c>
      <c r="B28" s="11"/>
      <c r="C28" s="11"/>
      <c r="E28" s="8" t="s">
        <v>51</v>
      </c>
      <c r="F28" s="9"/>
      <c r="G28" s="9"/>
    </row>
    <row r="29" spans="1:7" s="2" customFormat="1" ht="10.199999999999999" x14ac:dyDescent="0.2">
      <c r="A29" s="10" t="s">
        <v>52</v>
      </c>
      <c r="B29" s="11"/>
      <c r="C29" s="11"/>
      <c r="E29" s="10" t="s">
        <v>53</v>
      </c>
      <c r="F29" s="11"/>
      <c r="G29" s="11"/>
    </row>
    <row r="30" spans="1:7" s="2" customFormat="1" ht="10.199999999999999" x14ac:dyDescent="0.2">
      <c r="A30" s="10" t="s">
        <v>54</v>
      </c>
      <c r="B30" s="11"/>
      <c r="C30" s="11"/>
      <c r="E30" s="10" t="s">
        <v>55</v>
      </c>
      <c r="F30" s="11"/>
      <c r="G30" s="11"/>
    </row>
    <row r="31" spans="1:7" s="2" customFormat="1" ht="10.199999999999999" x14ac:dyDescent="0.2">
      <c r="A31" s="10" t="s">
        <v>56</v>
      </c>
      <c r="B31" s="11"/>
      <c r="C31" s="11"/>
      <c r="E31" s="10" t="s">
        <v>57</v>
      </c>
      <c r="F31" s="11"/>
      <c r="G31" s="11"/>
    </row>
    <row r="32" spans="1:7" s="2" customFormat="1" ht="10.199999999999999" x14ac:dyDescent="0.2">
      <c r="A32" s="10" t="s">
        <v>58</v>
      </c>
      <c r="B32" s="11"/>
      <c r="C32" s="11"/>
      <c r="E32" s="10" t="s">
        <v>59</v>
      </c>
      <c r="F32" s="11"/>
      <c r="G32" s="11"/>
    </row>
    <row r="33" spans="1:7" s="2" customFormat="1" ht="10.199999999999999" x14ac:dyDescent="0.2">
      <c r="A33" s="10" t="s">
        <v>60</v>
      </c>
      <c r="B33" s="11"/>
      <c r="C33" s="11"/>
      <c r="E33" s="10" t="s">
        <v>61</v>
      </c>
      <c r="F33" s="11"/>
      <c r="G33" s="11"/>
    </row>
    <row r="34" spans="1:7" s="2" customFormat="1" ht="10.199999999999999" x14ac:dyDescent="0.2">
      <c r="A34" s="10" t="s">
        <v>62</v>
      </c>
      <c r="B34" s="11"/>
      <c r="C34" s="11"/>
      <c r="E34" s="10" t="s">
        <v>63</v>
      </c>
      <c r="F34" s="11"/>
      <c r="G34" s="11"/>
    </row>
    <row r="35" spans="1:7" s="2" customFormat="1" ht="10.199999999999999" x14ac:dyDescent="0.2">
      <c r="A35" s="6" t="s">
        <v>64</v>
      </c>
      <c r="B35" s="7"/>
      <c r="C35" s="7"/>
      <c r="E35" s="10" t="s">
        <v>65</v>
      </c>
      <c r="F35" s="11"/>
      <c r="G35" s="11"/>
    </row>
    <row r="36" spans="1:7" s="2" customFormat="1" ht="10.8" x14ac:dyDescent="0.25">
      <c r="A36" s="8" t="s">
        <v>66</v>
      </c>
      <c r="B36" s="9"/>
      <c r="C36" s="9"/>
      <c r="E36" s="10" t="s">
        <v>67</v>
      </c>
      <c r="F36" s="11"/>
      <c r="G36" s="11"/>
    </row>
    <row r="37" spans="1:7" s="2" customFormat="1" ht="10.199999999999999" x14ac:dyDescent="0.2">
      <c r="A37" s="10" t="s">
        <v>68</v>
      </c>
      <c r="B37" s="11"/>
      <c r="C37" s="11"/>
      <c r="E37" s="10" t="s">
        <v>69</v>
      </c>
      <c r="F37" s="11"/>
      <c r="G37" s="11"/>
    </row>
    <row r="38" spans="1:7" s="2" customFormat="1" ht="10.8" x14ac:dyDescent="0.25">
      <c r="A38" s="10" t="s">
        <v>70</v>
      </c>
      <c r="B38" s="11"/>
      <c r="C38" s="11"/>
      <c r="E38" s="8" t="s">
        <v>71</v>
      </c>
      <c r="F38" s="9"/>
      <c r="G38" s="9"/>
    </row>
    <row r="39" spans="1:7" s="2" customFormat="1" ht="10.199999999999999" x14ac:dyDescent="0.2">
      <c r="A39" s="10" t="s">
        <v>72</v>
      </c>
      <c r="B39" s="11"/>
      <c r="C39" s="11"/>
      <c r="E39" s="10" t="s">
        <v>73</v>
      </c>
      <c r="F39" s="11"/>
      <c r="G39" s="11"/>
    </row>
    <row r="40" spans="1:7" s="2" customFormat="1" ht="10.199999999999999" x14ac:dyDescent="0.2">
      <c r="A40" s="10" t="s">
        <v>74</v>
      </c>
      <c r="B40" s="11"/>
      <c r="C40" s="11"/>
      <c r="E40" s="10" t="s">
        <v>75</v>
      </c>
      <c r="F40" s="11"/>
      <c r="G40" s="11"/>
    </row>
    <row r="41" spans="1:7" s="2" customFormat="1" ht="10.199999999999999" x14ac:dyDescent="0.2">
      <c r="A41" s="10" t="s">
        <v>76</v>
      </c>
      <c r="B41" s="11"/>
      <c r="C41" s="11"/>
      <c r="E41" s="10" t="s">
        <v>77</v>
      </c>
      <c r="F41" s="11"/>
      <c r="G41" s="11"/>
    </row>
    <row r="42" spans="1:7" s="2" customFormat="1" ht="10.199999999999999" x14ac:dyDescent="0.2">
      <c r="A42" s="10" t="s">
        <v>78</v>
      </c>
      <c r="B42" s="11"/>
      <c r="C42" s="11"/>
      <c r="E42" s="10" t="s">
        <v>79</v>
      </c>
      <c r="F42" s="11"/>
      <c r="G42" s="11"/>
    </row>
    <row r="43" spans="1:7" s="2" customFormat="1" ht="10.8" x14ac:dyDescent="0.25">
      <c r="A43" s="8" t="s">
        <v>80</v>
      </c>
      <c r="B43" s="9"/>
      <c r="C43" s="9"/>
      <c r="E43" s="10" t="s">
        <v>81</v>
      </c>
      <c r="F43" s="11"/>
      <c r="G43" s="11"/>
    </row>
    <row r="44" spans="1:7" s="2" customFormat="1" ht="10.199999999999999" x14ac:dyDescent="0.2">
      <c r="A44" s="10" t="s">
        <v>82</v>
      </c>
      <c r="B44" s="11"/>
      <c r="C44" s="11"/>
      <c r="E44" s="10" t="s">
        <v>83</v>
      </c>
      <c r="F44" s="11"/>
      <c r="G44" s="11"/>
    </row>
    <row r="45" spans="1:7" s="2" customFormat="1" ht="10.199999999999999" x14ac:dyDescent="0.2">
      <c r="A45" s="10" t="s">
        <v>84</v>
      </c>
      <c r="B45" s="11"/>
      <c r="C45" s="11"/>
      <c r="E45" s="10" t="s">
        <v>85</v>
      </c>
      <c r="F45" s="11"/>
      <c r="G45" s="11"/>
    </row>
    <row r="46" spans="1:7" s="2" customFormat="1" ht="10.199999999999999" x14ac:dyDescent="0.2">
      <c r="A46" s="10" t="s">
        <v>86</v>
      </c>
      <c r="B46" s="11"/>
      <c r="C46" s="11"/>
      <c r="E46" s="10" t="s">
        <v>87</v>
      </c>
      <c r="F46" s="11"/>
      <c r="G46" s="11"/>
    </row>
    <row r="47" spans="1:7" s="2" customFormat="1" ht="10.199999999999999" x14ac:dyDescent="0.2">
      <c r="A47" s="10" t="s">
        <v>88</v>
      </c>
      <c r="B47" s="11"/>
      <c r="C47" s="11"/>
      <c r="E47" s="10" t="s">
        <v>89</v>
      </c>
      <c r="F47" s="11"/>
      <c r="G47" s="11"/>
    </row>
    <row r="48" spans="1:7" s="2" customFormat="1" ht="10.199999999999999" x14ac:dyDescent="0.2">
      <c r="A48" s="10" t="s">
        <v>90</v>
      </c>
      <c r="B48" s="11"/>
      <c r="C48" s="11"/>
      <c r="E48" s="10" t="s">
        <v>91</v>
      </c>
      <c r="F48" s="11"/>
      <c r="G48" s="11"/>
    </row>
    <row r="49" spans="1:7" s="2" customFormat="1" ht="10.199999999999999" x14ac:dyDescent="0.2">
      <c r="A49" s="10" t="s">
        <v>92</v>
      </c>
      <c r="B49" s="11"/>
      <c r="C49" s="11"/>
      <c r="E49" s="10" t="s">
        <v>93</v>
      </c>
      <c r="F49" s="11"/>
      <c r="G49" s="11"/>
    </row>
    <row r="50" spans="1:7" s="2" customFormat="1" ht="10.199999999999999" x14ac:dyDescent="0.2">
      <c r="A50" s="10" t="s">
        <v>94</v>
      </c>
      <c r="B50" s="11"/>
      <c r="C50" s="11"/>
      <c r="E50" s="10" t="s">
        <v>95</v>
      </c>
      <c r="F50" s="11"/>
      <c r="G50" s="11"/>
    </row>
    <row r="51" spans="1:7" s="2" customFormat="1" ht="10.199999999999999" x14ac:dyDescent="0.2">
      <c r="A51" s="10" t="s">
        <v>96</v>
      </c>
      <c r="B51" s="11"/>
      <c r="C51" s="11"/>
      <c r="E51" s="6" t="s">
        <v>97</v>
      </c>
      <c r="F51" s="7"/>
      <c r="G51" s="7"/>
    </row>
    <row r="52" spans="1:7" s="2" customFormat="1" ht="10.8" x14ac:dyDescent="0.25">
      <c r="A52" s="8" t="s">
        <v>98</v>
      </c>
      <c r="B52" s="9"/>
      <c r="C52" s="9"/>
      <c r="E52" s="10" t="s">
        <v>99</v>
      </c>
      <c r="F52" s="11"/>
      <c r="G52" s="11"/>
    </row>
    <row r="53" spans="1:7" s="2" customFormat="1" ht="10.199999999999999" x14ac:dyDescent="0.2">
      <c r="A53" s="10" t="s">
        <v>100</v>
      </c>
      <c r="B53" s="11"/>
      <c r="C53" s="11"/>
      <c r="E53" s="10" t="s">
        <v>101</v>
      </c>
      <c r="F53" s="11"/>
      <c r="G53" s="11"/>
    </row>
    <row r="54" spans="1:7" s="2" customFormat="1" ht="10.199999999999999" x14ac:dyDescent="0.2">
      <c r="A54" s="10" t="s">
        <v>102</v>
      </c>
      <c r="B54" s="11"/>
      <c r="C54" s="11"/>
      <c r="E54" s="10" t="s">
        <v>103</v>
      </c>
      <c r="F54" s="11"/>
      <c r="G54" s="11"/>
    </row>
    <row r="55" spans="1:7" s="2" customFormat="1" ht="10.199999999999999" x14ac:dyDescent="0.2">
      <c r="A55" s="10" t="s">
        <v>104</v>
      </c>
      <c r="B55" s="11"/>
      <c r="C55" s="11"/>
      <c r="E55" s="6" t="s">
        <v>105</v>
      </c>
      <c r="F55" s="7"/>
      <c r="G55" s="7"/>
    </row>
    <row r="56" spans="1:7" s="2" customFormat="1" ht="10.199999999999999" x14ac:dyDescent="0.2">
      <c r="A56" s="10" t="s">
        <v>106</v>
      </c>
      <c r="B56" s="11"/>
      <c r="C56" s="11"/>
    </row>
    <row r="57" spans="1:7" s="2" customFormat="1" ht="10.199999999999999" x14ac:dyDescent="0.2">
      <c r="A57" s="10" t="s">
        <v>107</v>
      </c>
      <c r="B57" s="11"/>
      <c r="C57" s="11"/>
    </row>
    <row r="58" spans="1:7" s="2" customFormat="1" ht="10.199999999999999" x14ac:dyDescent="0.2">
      <c r="A58" s="10" t="s">
        <v>108</v>
      </c>
      <c r="B58" s="11"/>
      <c r="C58" s="11"/>
    </row>
    <row r="59" spans="1:7" s="2" customFormat="1" ht="10.8" x14ac:dyDescent="0.25">
      <c r="A59" s="8" t="s">
        <v>109</v>
      </c>
      <c r="B59" s="9"/>
      <c r="C59" s="9"/>
    </row>
    <row r="60" spans="1:7" s="2" customFormat="1" ht="10.199999999999999" x14ac:dyDescent="0.2">
      <c r="A60" s="10" t="s">
        <v>110</v>
      </c>
      <c r="B60" s="11"/>
      <c r="C60" s="11"/>
    </row>
    <row r="61" spans="1:7" s="2" customFormat="1" ht="10.199999999999999" x14ac:dyDescent="0.2">
      <c r="A61" s="10" t="s">
        <v>111</v>
      </c>
      <c r="B61" s="11"/>
      <c r="C61" s="11"/>
    </row>
    <row r="62" spans="1:7" s="2" customFormat="1" ht="10.199999999999999" x14ac:dyDescent="0.2">
      <c r="A62" s="6" t="s">
        <v>112</v>
      </c>
      <c r="B62" s="7"/>
      <c r="C62" s="7"/>
    </row>
    <row r="63" spans="1:7" s="2" customFormat="1" ht="10.199999999999999" x14ac:dyDescent="0.2">
      <c r="A63" s="10" t="s">
        <v>113</v>
      </c>
      <c r="B63" s="11"/>
      <c r="C63" s="11"/>
    </row>
    <row r="64" spans="1:7" s="2" customFormat="1" ht="10.199999999999999" x14ac:dyDescent="0.2">
      <c r="A64" s="10" t="s">
        <v>114</v>
      </c>
      <c r="B64" s="11"/>
      <c r="C64" s="11"/>
    </row>
    <row r="65" spans="1:3" s="2" customFormat="1" ht="10.199999999999999" x14ac:dyDescent="0.2">
      <c r="A65" s="10" t="s">
        <v>115</v>
      </c>
      <c r="B65" s="11"/>
      <c r="C65" s="11"/>
    </row>
    <row r="66" spans="1:3" s="2" customFormat="1" ht="10.199999999999999" x14ac:dyDescent="0.2">
      <c r="A66" s="6" t="s">
        <v>116</v>
      </c>
      <c r="B66" s="7"/>
      <c r="C66" s="7"/>
    </row>
    <row r="67" spans="1:3" s="2" customFormat="1" ht="10.199999999999999" x14ac:dyDescent="0.2">
      <c r="B67" s="12"/>
      <c r="C67" s="12"/>
    </row>
    <row r="68" spans="1:3" s="2" customFormat="1" ht="10.199999999999999" x14ac:dyDescent="0.2"/>
    <row r="69" spans="1:3" s="5" customFormat="1" ht="15.6" customHeight="1" x14ac:dyDescent="0.2"/>
    <row r="70" spans="1:3" s="2" customFormat="1" ht="15.6" customHeight="1" x14ac:dyDescent="0.2"/>
    <row r="71" spans="1:3" s="2" customFormat="1" ht="15.6" customHeight="1" x14ac:dyDescent="0.2"/>
    <row r="72" spans="1:3" s="2" customFormat="1" ht="15.6" customHeight="1" x14ac:dyDescent="0.2"/>
    <row r="73" spans="1:3" s="2" customFormat="1" ht="15.6" customHeight="1" x14ac:dyDescent="0.2"/>
    <row r="74" spans="1:3" s="2" customFormat="1" ht="15.6" customHeight="1" x14ac:dyDescent="0.2"/>
    <row r="75" spans="1:3" s="2" customFormat="1" ht="15.6" customHeight="1" x14ac:dyDescent="0.2"/>
    <row r="76" spans="1:3" s="2" customFormat="1" ht="15.6" customHeight="1" x14ac:dyDescent="0.2"/>
    <row r="77" spans="1:3" s="2" customFormat="1" ht="15.6" customHeight="1" x14ac:dyDescent="0.2"/>
    <row r="78" spans="1:3" s="2" customFormat="1" ht="15.6" customHeight="1" x14ac:dyDescent="0.2"/>
    <row r="79" spans="1:3" s="2" customFormat="1" ht="15.6" customHeight="1" x14ac:dyDescent="0.2"/>
    <row r="80" spans="1:3" s="2" customFormat="1" ht="15.6" customHeight="1" x14ac:dyDescent="0.2"/>
    <row r="81" s="2" customFormat="1" ht="15.6" customHeight="1" x14ac:dyDescent="0.2"/>
    <row r="82" s="2" customFormat="1" ht="15.6" customHeight="1" x14ac:dyDescent="0.2"/>
    <row r="83" s="2" customFormat="1" ht="15.6" customHeight="1" x14ac:dyDescent="0.2"/>
    <row r="84" s="2" customFormat="1" ht="15.6" customHeight="1" x14ac:dyDescent="0.2"/>
    <row r="85" s="2" customFormat="1" ht="15.6" customHeight="1" x14ac:dyDescent="0.2"/>
    <row r="86" s="2" customFormat="1" ht="15.6" customHeight="1" x14ac:dyDescent="0.2"/>
    <row r="87" s="2" customFormat="1" ht="15.6" customHeight="1" x14ac:dyDescent="0.2"/>
    <row r="88" s="2" customFormat="1" ht="15.6" customHeight="1" x14ac:dyDescent="0.2"/>
    <row r="89" s="2" customFormat="1" ht="15.6" customHeight="1" x14ac:dyDescent="0.2"/>
    <row r="90" s="2" customFormat="1" ht="15.6" customHeight="1" x14ac:dyDescent="0.2"/>
    <row r="91" s="2" customFormat="1" ht="15.6" customHeight="1" x14ac:dyDescent="0.2"/>
    <row r="92" s="2" customFormat="1" ht="15.6" customHeight="1" x14ac:dyDescent="0.2"/>
    <row r="93" s="2" customFormat="1" ht="15.6" customHeight="1" x14ac:dyDescent="0.2"/>
    <row r="94" s="2" customFormat="1" ht="15.6" customHeight="1" x14ac:dyDescent="0.2"/>
    <row r="95" s="2" customFormat="1" ht="15.6" customHeight="1" x14ac:dyDescent="0.2"/>
    <row r="96" s="2" customFormat="1" ht="15.6" customHeight="1" x14ac:dyDescent="0.2"/>
    <row r="97" s="2" customFormat="1" ht="15.6" customHeight="1" x14ac:dyDescent="0.2"/>
    <row r="98" s="2" customFormat="1" ht="15.6" customHeight="1" x14ac:dyDescent="0.2"/>
    <row r="99" s="2" customFormat="1" ht="15.6" customHeight="1" x14ac:dyDescent="0.2"/>
    <row r="100" s="2" customFormat="1" ht="15.6" customHeight="1" x14ac:dyDescent="0.2"/>
    <row r="101" s="2" customFormat="1" ht="15.6" customHeight="1" x14ac:dyDescent="0.2"/>
    <row r="102" s="2" customFormat="1" ht="15.6" customHeight="1" x14ac:dyDescent="0.2"/>
    <row r="103" s="2" customFormat="1" ht="15.6" customHeight="1" x14ac:dyDescent="0.2"/>
    <row r="104" s="2" customFormat="1" ht="15.6" customHeight="1" x14ac:dyDescent="0.2"/>
    <row r="105" s="2" customFormat="1" ht="15.6" customHeight="1" x14ac:dyDescent="0.2"/>
    <row r="106" s="2" customFormat="1" ht="15.6" customHeight="1" x14ac:dyDescent="0.2"/>
    <row r="107" s="2" customFormat="1" ht="15.6" customHeight="1" x14ac:dyDescent="0.2"/>
    <row r="108" s="2" customFormat="1" ht="15.6" customHeight="1" x14ac:dyDescent="0.2"/>
    <row r="109" s="2" customFormat="1" ht="15.6" customHeight="1" x14ac:dyDescent="0.2"/>
    <row r="110" s="2" customFormat="1" ht="15.6" customHeight="1" x14ac:dyDescent="0.2"/>
    <row r="111" s="2" customFormat="1" ht="15.6" customHeight="1" x14ac:dyDescent="0.2"/>
    <row r="112" s="2" customFormat="1" ht="15.6" customHeight="1" x14ac:dyDescent="0.2"/>
    <row r="113" s="2" customFormat="1" ht="15.6" customHeight="1" x14ac:dyDescent="0.2"/>
    <row r="114" s="2" customFormat="1" ht="15.6" customHeight="1" x14ac:dyDescent="0.2"/>
    <row r="115" s="2" customFormat="1" ht="15.6" customHeight="1" x14ac:dyDescent="0.2"/>
    <row r="116" s="2" customFormat="1" ht="15.6" customHeight="1" x14ac:dyDescent="0.2"/>
    <row r="117" s="2" customFormat="1" ht="15.6" customHeight="1" x14ac:dyDescent="0.2"/>
    <row r="118" s="2" customFormat="1" ht="15.6" customHeight="1" x14ac:dyDescent="0.2"/>
    <row r="119" ht="15.6" customHeight="1" x14ac:dyDescent="0.25"/>
    <row r="120" ht="15.6" customHeight="1" x14ac:dyDescent="0.25"/>
    <row r="121" ht="15.6" customHeight="1" x14ac:dyDescent="0.25"/>
    <row r="122" ht="15.6" customHeight="1" x14ac:dyDescent="0.25"/>
    <row r="123" ht="15.6" customHeight="1" x14ac:dyDescent="0.25"/>
    <row r="124" ht="15.6" customHeight="1" x14ac:dyDescent="0.25"/>
    <row r="125" ht="15.6" customHeight="1" x14ac:dyDescent="0.25"/>
    <row r="126" ht="15.6" customHeight="1" x14ac:dyDescent="0.25"/>
    <row r="127" ht="15.6" customHeight="1" x14ac:dyDescent="0.25"/>
    <row r="128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  <row r="163" ht="15.6" customHeight="1" x14ac:dyDescent="0.25"/>
    <row r="164" ht="15.6" customHeight="1" x14ac:dyDescent="0.25"/>
    <row r="165" ht="15.6" customHeight="1" x14ac:dyDescent="0.25"/>
    <row r="166" ht="15.6" customHeight="1" x14ac:dyDescent="0.25"/>
    <row r="167" ht="15.6" customHeight="1" x14ac:dyDescent="0.25"/>
    <row r="168" ht="15.6" customHeight="1" x14ac:dyDescent="0.25"/>
    <row r="169" ht="15.6" customHeight="1" x14ac:dyDescent="0.25"/>
    <row r="170" ht="15.6" customHeight="1" x14ac:dyDescent="0.25"/>
    <row r="171" ht="15.6" customHeight="1" x14ac:dyDescent="0.25"/>
    <row r="172" ht="15.6" customHeight="1" x14ac:dyDescent="0.25"/>
    <row r="173" ht="15.6" customHeight="1" x14ac:dyDescent="0.25"/>
    <row r="174" ht="15.6" customHeight="1" x14ac:dyDescent="0.25"/>
    <row r="175" ht="15.6" customHeight="1" x14ac:dyDescent="0.25"/>
    <row r="176" ht="15.6" customHeight="1" x14ac:dyDescent="0.25"/>
    <row r="177" ht="15.6" customHeight="1" x14ac:dyDescent="0.25"/>
    <row r="178" ht="15.6" customHeight="1" x14ac:dyDescent="0.25"/>
    <row r="179" ht="15.6" customHeight="1" x14ac:dyDescent="0.25"/>
    <row r="180" ht="15.6" customHeight="1" x14ac:dyDescent="0.25"/>
    <row r="181" ht="15.6" customHeight="1" x14ac:dyDescent="0.25"/>
    <row r="182" ht="15.6" customHeight="1" x14ac:dyDescent="0.25"/>
    <row r="183" ht="15.6" customHeight="1" x14ac:dyDescent="0.25"/>
    <row r="184" ht="15.6" customHeight="1" x14ac:dyDescent="0.25"/>
    <row r="185" ht="15.6" customHeight="1" x14ac:dyDescent="0.25"/>
    <row r="186" ht="15.6" customHeight="1" x14ac:dyDescent="0.25"/>
    <row r="187" ht="15.6" customHeight="1" x14ac:dyDescent="0.25"/>
    <row r="188" ht="15.6" customHeight="1" x14ac:dyDescent="0.25"/>
    <row r="189" ht="15.6" customHeight="1" x14ac:dyDescent="0.25"/>
    <row r="190" ht="15.6" customHeight="1" x14ac:dyDescent="0.25"/>
    <row r="191" ht="15.6" customHeight="1" x14ac:dyDescent="0.25"/>
    <row r="192" ht="15.6" customHeight="1" x14ac:dyDescent="0.25"/>
    <row r="193" ht="15.6" customHeight="1" x14ac:dyDescent="0.25"/>
    <row r="194" ht="15.6" customHeight="1" x14ac:dyDescent="0.25"/>
    <row r="195" ht="15.6" customHeight="1" x14ac:dyDescent="0.25"/>
    <row r="196" ht="15.6" customHeight="1" x14ac:dyDescent="0.25"/>
    <row r="197" ht="15.6" customHeight="1" x14ac:dyDescent="0.25"/>
    <row r="198" ht="15.6" customHeight="1" x14ac:dyDescent="0.25"/>
    <row r="199" ht="15.6" customHeight="1" x14ac:dyDescent="0.25"/>
    <row r="200" ht="15.6" customHeight="1" x14ac:dyDescent="0.25"/>
    <row r="201" ht="15.6" customHeight="1" x14ac:dyDescent="0.25"/>
    <row r="202" ht="15.6" customHeight="1" x14ac:dyDescent="0.25"/>
    <row r="203" ht="15.6" customHeight="1" x14ac:dyDescent="0.25"/>
    <row r="204" ht="15.6" customHeight="1" x14ac:dyDescent="0.25"/>
    <row r="205" ht="15.6" customHeight="1" x14ac:dyDescent="0.25"/>
    <row r="206" ht="15.6" customHeight="1" x14ac:dyDescent="0.25"/>
    <row r="207" ht="15.6" customHeight="1" x14ac:dyDescent="0.25"/>
    <row r="208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  <row r="284" ht="15.6" customHeight="1" x14ac:dyDescent="0.25"/>
    <row r="285" ht="15.6" customHeight="1" x14ac:dyDescent="0.25"/>
    <row r="286" ht="15.6" customHeight="1" x14ac:dyDescent="0.25"/>
    <row r="287" ht="15.6" customHeight="1" x14ac:dyDescent="0.25"/>
    <row r="288" ht="15.6" customHeight="1" x14ac:dyDescent="0.25"/>
    <row r="289" ht="15.6" customHeight="1" x14ac:dyDescent="0.25"/>
    <row r="290" ht="15.6" customHeight="1" x14ac:dyDescent="0.25"/>
    <row r="291" ht="15.6" customHeight="1" x14ac:dyDescent="0.25"/>
    <row r="292" ht="15.6" customHeight="1" x14ac:dyDescent="0.25"/>
    <row r="293" ht="15.6" customHeight="1" x14ac:dyDescent="0.25"/>
    <row r="294" ht="15.6" customHeight="1" x14ac:dyDescent="0.25"/>
    <row r="295" ht="15.6" customHeight="1" x14ac:dyDescent="0.25"/>
    <row r="296" ht="15.6" customHeight="1" x14ac:dyDescent="0.25"/>
    <row r="297" ht="15.6" customHeight="1" x14ac:dyDescent="0.25"/>
    <row r="298" ht="15.6" customHeight="1" x14ac:dyDescent="0.25"/>
    <row r="299" ht="15.6" customHeight="1" x14ac:dyDescent="0.25"/>
    <row r="300" ht="15.6" customHeight="1" x14ac:dyDescent="0.25"/>
    <row r="301" ht="15.6" customHeight="1" x14ac:dyDescent="0.25"/>
    <row r="302" ht="15.6" customHeight="1" x14ac:dyDescent="0.25"/>
    <row r="303" ht="15.6" customHeight="1" x14ac:dyDescent="0.25"/>
    <row r="304" ht="15.6" customHeight="1" x14ac:dyDescent="0.25"/>
    <row r="305" ht="15.6" customHeight="1" x14ac:dyDescent="0.25"/>
    <row r="306" ht="15.6" customHeight="1" x14ac:dyDescent="0.25"/>
    <row r="307" ht="15.6" customHeight="1" x14ac:dyDescent="0.25"/>
    <row r="308" ht="15.6" customHeight="1" x14ac:dyDescent="0.25"/>
    <row r="309" ht="15.6" customHeight="1" x14ac:dyDescent="0.25"/>
    <row r="310" ht="15.6" customHeight="1" x14ac:dyDescent="0.25"/>
    <row r="311" ht="15.6" customHeight="1" x14ac:dyDescent="0.25"/>
    <row r="312" ht="15.6" customHeight="1" x14ac:dyDescent="0.25"/>
    <row r="313" ht="15.6" customHeight="1" x14ac:dyDescent="0.25"/>
    <row r="314" ht="15.6" customHeight="1" x14ac:dyDescent="0.25"/>
    <row r="315" ht="15.6" customHeight="1" x14ac:dyDescent="0.25"/>
    <row r="316" ht="15.6" customHeight="1" x14ac:dyDescent="0.25"/>
    <row r="317" ht="15.6" customHeight="1" x14ac:dyDescent="0.25"/>
    <row r="318" ht="15.6" customHeight="1" x14ac:dyDescent="0.25"/>
    <row r="319" ht="15.6" customHeight="1" x14ac:dyDescent="0.25"/>
    <row r="320" ht="15.6" customHeight="1" x14ac:dyDescent="0.25"/>
    <row r="321" ht="15.6" customHeight="1" x14ac:dyDescent="0.25"/>
    <row r="322" ht="15.6" customHeight="1" x14ac:dyDescent="0.25"/>
    <row r="323" ht="15.6" customHeight="1" x14ac:dyDescent="0.25"/>
    <row r="324" ht="15.6" customHeight="1" x14ac:dyDescent="0.25"/>
    <row r="325" ht="15.6" customHeight="1" x14ac:dyDescent="0.25"/>
    <row r="326" ht="15.6" customHeight="1" x14ac:dyDescent="0.25"/>
    <row r="327" ht="15.6" customHeight="1" x14ac:dyDescent="0.25"/>
    <row r="328" ht="15.6" customHeight="1" x14ac:dyDescent="0.25"/>
    <row r="329" ht="15.6" customHeight="1" x14ac:dyDescent="0.25"/>
    <row r="330" ht="15.6" customHeight="1" x14ac:dyDescent="0.25"/>
    <row r="331" ht="15.6" customHeight="1" x14ac:dyDescent="0.25"/>
    <row r="332" ht="15.6" customHeight="1" x14ac:dyDescent="0.25"/>
    <row r="333" ht="15.6" customHeight="1" x14ac:dyDescent="0.25"/>
    <row r="334" ht="15.6" customHeight="1" x14ac:dyDescent="0.25"/>
    <row r="335" ht="15.6" customHeight="1" x14ac:dyDescent="0.25"/>
    <row r="336" ht="15.6" customHeight="1" x14ac:dyDescent="0.25"/>
    <row r="337" ht="15.6" customHeight="1" x14ac:dyDescent="0.25"/>
    <row r="338" ht="15.6" customHeight="1" x14ac:dyDescent="0.25"/>
    <row r="339" ht="15.6" customHeight="1" x14ac:dyDescent="0.25"/>
    <row r="340" ht="15.6" customHeight="1" x14ac:dyDescent="0.25"/>
    <row r="341" ht="15.6" customHeight="1" x14ac:dyDescent="0.25"/>
    <row r="342" ht="15.6" customHeight="1" x14ac:dyDescent="0.25"/>
    <row r="343" ht="15.6" customHeight="1" x14ac:dyDescent="0.25"/>
    <row r="344" ht="15.6" customHeight="1" x14ac:dyDescent="0.25"/>
    <row r="345" ht="15.6" customHeight="1" x14ac:dyDescent="0.25"/>
    <row r="346" ht="15.6" customHeight="1" x14ac:dyDescent="0.25"/>
    <row r="347" ht="15.6" customHeight="1" x14ac:dyDescent="0.25"/>
    <row r="348" ht="15.6" customHeight="1" x14ac:dyDescent="0.25"/>
    <row r="349" ht="15.6" customHeight="1" x14ac:dyDescent="0.25"/>
    <row r="350" ht="15.6" customHeight="1" x14ac:dyDescent="0.25"/>
    <row r="351" ht="15.6" customHeight="1" x14ac:dyDescent="0.25"/>
    <row r="352" ht="15.6" customHeight="1" x14ac:dyDescent="0.25"/>
    <row r="353" ht="15.6" customHeight="1" x14ac:dyDescent="0.25"/>
    <row r="354" ht="15.6" customHeight="1" x14ac:dyDescent="0.25"/>
    <row r="355" ht="15.6" customHeight="1" x14ac:dyDescent="0.25"/>
    <row r="356" ht="15.6" customHeight="1" x14ac:dyDescent="0.25"/>
    <row r="357" ht="15.6" customHeight="1" x14ac:dyDescent="0.25"/>
    <row r="358" ht="15.6" customHeight="1" x14ac:dyDescent="0.25"/>
    <row r="359" ht="15.6" customHeight="1" x14ac:dyDescent="0.25"/>
    <row r="360" ht="15.6" customHeight="1" x14ac:dyDescent="0.25"/>
    <row r="361" ht="15.6" customHeight="1" x14ac:dyDescent="0.25"/>
    <row r="362" ht="15.6" customHeight="1" x14ac:dyDescent="0.25"/>
    <row r="363" ht="15.6" customHeight="1" x14ac:dyDescent="0.25"/>
    <row r="364" ht="15.6" customHeight="1" x14ac:dyDescent="0.25"/>
    <row r="365" ht="15.6" customHeight="1" x14ac:dyDescent="0.25"/>
    <row r="366" ht="15.6" customHeight="1" x14ac:dyDescent="0.25"/>
    <row r="367" ht="15.6" customHeight="1" x14ac:dyDescent="0.25"/>
    <row r="368" ht="15.6" customHeight="1" x14ac:dyDescent="0.25"/>
    <row r="369" ht="15.6" customHeight="1" x14ac:dyDescent="0.25"/>
    <row r="370" ht="15.6" customHeight="1" x14ac:dyDescent="0.25"/>
    <row r="371" ht="15.6" customHeight="1" x14ac:dyDescent="0.25"/>
    <row r="372" ht="15.6" customHeight="1" x14ac:dyDescent="0.25"/>
    <row r="373" ht="15.6" customHeight="1" x14ac:dyDescent="0.25"/>
    <row r="374" ht="15.6" customHeight="1" x14ac:dyDescent="0.25"/>
    <row r="375" ht="15.6" customHeight="1" x14ac:dyDescent="0.25"/>
    <row r="376" ht="15.6" customHeight="1" x14ac:dyDescent="0.25"/>
    <row r="377" ht="15.6" customHeight="1" x14ac:dyDescent="0.25"/>
    <row r="378" ht="15.6" customHeight="1" x14ac:dyDescent="0.25"/>
    <row r="379" ht="15.6" customHeight="1" x14ac:dyDescent="0.25"/>
    <row r="380" ht="15.6" customHeight="1" x14ac:dyDescent="0.25"/>
    <row r="381" ht="15.6" customHeight="1" x14ac:dyDescent="0.25"/>
    <row r="382" ht="15.6" customHeight="1" x14ac:dyDescent="0.25"/>
    <row r="383" ht="15.6" customHeight="1" x14ac:dyDescent="0.25"/>
    <row r="384" ht="15.6" customHeight="1" x14ac:dyDescent="0.25"/>
    <row r="385" ht="15.6" customHeight="1" x14ac:dyDescent="0.25"/>
    <row r="386" ht="15.6" customHeight="1" x14ac:dyDescent="0.25"/>
    <row r="387" ht="15.6" customHeight="1" x14ac:dyDescent="0.25"/>
    <row r="388" ht="15.6" customHeight="1" x14ac:dyDescent="0.25"/>
    <row r="389" ht="15.6" customHeight="1" x14ac:dyDescent="0.25"/>
    <row r="390" ht="15.6" customHeight="1" x14ac:dyDescent="0.25"/>
    <row r="391" ht="15.6" customHeight="1" x14ac:dyDescent="0.25"/>
    <row r="392" ht="15.6" customHeight="1" x14ac:dyDescent="0.25"/>
    <row r="393" ht="15.6" customHeight="1" x14ac:dyDescent="0.25"/>
    <row r="394" ht="15.6" customHeight="1" x14ac:dyDescent="0.25"/>
    <row r="395" ht="15.6" customHeight="1" x14ac:dyDescent="0.25"/>
    <row r="396" ht="15.6" customHeight="1" x14ac:dyDescent="0.25"/>
    <row r="397" ht="15.6" customHeight="1" x14ac:dyDescent="0.25"/>
    <row r="398" ht="15.6" customHeight="1" x14ac:dyDescent="0.25"/>
    <row r="399" ht="15.6" customHeight="1" x14ac:dyDescent="0.25"/>
    <row r="400" ht="15.6" customHeight="1" x14ac:dyDescent="0.25"/>
    <row r="401" ht="15.6" customHeight="1" x14ac:dyDescent="0.25"/>
    <row r="402" ht="15.6" customHeight="1" x14ac:dyDescent="0.25"/>
    <row r="403" ht="15.6" customHeight="1" x14ac:dyDescent="0.25"/>
    <row r="404" ht="15.6" customHeight="1" x14ac:dyDescent="0.25"/>
    <row r="405" ht="15.6" customHeight="1" x14ac:dyDescent="0.25"/>
    <row r="406" ht="15.6" customHeight="1" x14ac:dyDescent="0.25"/>
    <row r="407" ht="15.6" customHeight="1" x14ac:dyDescent="0.25"/>
    <row r="408" ht="15.6" customHeight="1" x14ac:dyDescent="0.25"/>
    <row r="409" ht="15.6" customHeight="1" x14ac:dyDescent="0.25"/>
    <row r="410" ht="15.6" customHeight="1" x14ac:dyDescent="0.25"/>
    <row r="411" ht="15.6" customHeight="1" x14ac:dyDescent="0.25"/>
    <row r="412" ht="15.6" customHeight="1" x14ac:dyDescent="0.25"/>
    <row r="413" ht="15.6" customHeight="1" x14ac:dyDescent="0.25"/>
    <row r="414" ht="15.6" customHeight="1" x14ac:dyDescent="0.25"/>
    <row r="415" ht="15.6" customHeight="1" x14ac:dyDescent="0.25"/>
    <row r="416" ht="15.6" customHeight="1" x14ac:dyDescent="0.25"/>
    <row r="417" ht="15.6" customHeight="1" x14ac:dyDescent="0.25"/>
    <row r="418" ht="15.6" customHeight="1" x14ac:dyDescent="0.25"/>
    <row r="419" ht="15.6" customHeight="1" x14ac:dyDescent="0.25"/>
    <row r="420" ht="15.6" customHeight="1" x14ac:dyDescent="0.25"/>
    <row r="421" ht="15.6" customHeight="1" x14ac:dyDescent="0.25"/>
    <row r="422" ht="15.6" customHeight="1" x14ac:dyDescent="0.25"/>
    <row r="423" ht="15.6" customHeight="1" x14ac:dyDescent="0.25"/>
    <row r="424" ht="15.6" customHeight="1" x14ac:dyDescent="0.25"/>
    <row r="425" ht="15.6" customHeight="1" x14ac:dyDescent="0.25"/>
    <row r="426" ht="15.6" customHeight="1" x14ac:dyDescent="0.25"/>
    <row r="427" ht="15.6" customHeight="1" x14ac:dyDescent="0.25"/>
    <row r="428" ht="15.6" customHeight="1" x14ac:dyDescent="0.25"/>
    <row r="429" ht="15.6" customHeight="1" x14ac:dyDescent="0.25"/>
    <row r="430" ht="15.6" customHeight="1" x14ac:dyDescent="0.25"/>
    <row r="431" ht="15.6" customHeight="1" x14ac:dyDescent="0.25"/>
    <row r="432" ht="15.6" customHeight="1" x14ac:dyDescent="0.25"/>
    <row r="433" ht="15.6" customHeight="1" x14ac:dyDescent="0.25"/>
    <row r="434" ht="15.6" customHeight="1" x14ac:dyDescent="0.25"/>
    <row r="435" ht="15.6" customHeight="1" x14ac:dyDescent="0.25"/>
    <row r="436" ht="15.6" customHeight="1" x14ac:dyDescent="0.25"/>
    <row r="437" ht="15.6" customHeight="1" x14ac:dyDescent="0.25"/>
    <row r="438" ht="15.6" customHeight="1" x14ac:dyDescent="0.25"/>
    <row r="439" ht="15.6" customHeight="1" x14ac:dyDescent="0.25"/>
    <row r="440" ht="15.6" customHeight="1" x14ac:dyDescent="0.25"/>
    <row r="441" ht="15.6" customHeight="1" x14ac:dyDescent="0.25"/>
    <row r="442" ht="15.6" customHeight="1" x14ac:dyDescent="0.25"/>
    <row r="443" ht="15.6" customHeight="1" x14ac:dyDescent="0.25"/>
    <row r="444" ht="15.6" customHeight="1" x14ac:dyDescent="0.25"/>
    <row r="445" ht="15.6" customHeight="1" x14ac:dyDescent="0.25"/>
    <row r="446" ht="15.6" customHeight="1" x14ac:dyDescent="0.25"/>
    <row r="447" ht="15.6" customHeight="1" x14ac:dyDescent="0.25"/>
    <row r="448" ht="15.6" customHeight="1" x14ac:dyDescent="0.25"/>
    <row r="449" ht="15.6" customHeight="1" x14ac:dyDescent="0.25"/>
    <row r="450" ht="15.6" customHeight="1" x14ac:dyDescent="0.25"/>
    <row r="451" ht="15.6" customHeight="1" x14ac:dyDescent="0.25"/>
    <row r="452" ht="15.6" customHeight="1" x14ac:dyDescent="0.25"/>
    <row r="453" ht="15.6" customHeight="1" x14ac:dyDescent="0.25"/>
    <row r="454" ht="15.6" customHeight="1" x14ac:dyDescent="0.25"/>
    <row r="455" ht="15.6" customHeight="1" x14ac:dyDescent="0.25"/>
    <row r="456" ht="15.6" customHeight="1" x14ac:dyDescent="0.25"/>
    <row r="457" ht="15.6" customHeight="1" x14ac:dyDescent="0.25"/>
    <row r="458" ht="15.6" customHeight="1" x14ac:dyDescent="0.25"/>
    <row r="459" ht="15.6" customHeight="1" x14ac:dyDescent="0.25"/>
    <row r="460" ht="15.6" customHeight="1" x14ac:dyDescent="0.25"/>
    <row r="461" ht="15.6" customHeight="1" x14ac:dyDescent="0.25"/>
    <row r="462" ht="15.6" customHeight="1" x14ac:dyDescent="0.25"/>
    <row r="463" ht="15.6" customHeight="1" x14ac:dyDescent="0.25"/>
    <row r="464" ht="15.6" customHeight="1" x14ac:dyDescent="0.25"/>
    <row r="465" ht="15.6" customHeight="1" x14ac:dyDescent="0.25"/>
    <row r="466" ht="15.6" customHeight="1" x14ac:dyDescent="0.25"/>
    <row r="467" ht="15.6" customHeight="1" x14ac:dyDescent="0.25"/>
    <row r="468" ht="15.6" customHeight="1" x14ac:dyDescent="0.25"/>
    <row r="469" ht="15.6" customHeight="1" x14ac:dyDescent="0.25"/>
    <row r="470" ht="15.6" customHeight="1" x14ac:dyDescent="0.25"/>
    <row r="471" ht="15.6" customHeight="1" x14ac:dyDescent="0.25"/>
    <row r="472" ht="15.6" customHeight="1" x14ac:dyDescent="0.25"/>
    <row r="473" ht="15.6" customHeight="1" x14ac:dyDescent="0.25"/>
    <row r="474" ht="15.6" customHeight="1" x14ac:dyDescent="0.25"/>
    <row r="475" ht="15.6" customHeight="1" x14ac:dyDescent="0.25"/>
    <row r="476" ht="15.6" customHeight="1" x14ac:dyDescent="0.25"/>
    <row r="477" ht="15.6" customHeight="1" x14ac:dyDescent="0.25"/>
    <row r="478" ht="15.6" customHeight="1" x14ac:dyDescent="0.25"/>
    <row r="479" ht="15.6" customHeight="1" x14ac:dyDescent="0.25"/>
    <row r="480" ht="15.6" customHeight="1" x14ac:dyDescent="0.25"/>
    <row r="481" ht="15.6" customHeight="1" x14ac:dyDescent="0.25"/>
    <row r="482" ht="15.6" customHeight="1" x14ac:dyDescent="0.25"/>
    <row r="483" ht="15.6" customHeight="1" x14ac:dyDescent="0.25"/>
    <row r="484" ht="15.6" customHeight="1" x14ac:dyDescent="0.25"/>
    <row r="485" ht="15.6" customHeight="1" x14ac:dyDescent="0.25"/>
    <row r="486" ht="15.6" customHeight="1" x14ac:dyDescent="0.25"/>
    <row r="487" ht="15.6" customHeight="1" x14ac:dyDescent="0.25"/>
    <row r="488" ht="15.6" customHeight="1" x14ac:dyDescent="0.25"/>
    <row r="489" ht="15.6" customHeight="1" x14ac:dyDescent="0.25"/>
    <row r="490" ht="15.6" customHeight="1" x14ac:dyDescent="0.25"/>
    <row r="491" ht="15.6" customHeight="1" x14ac:dyDescent="0.25"/>
    <row r="492" ht="15.6" customHeight="1" x14ac:dyDescent="0.25"/>
    <row r="493" ht="15.6" customHeight="1" x14ac:dyDescent="0.25"/>
    <row r="494" ht="15.6" customHeight="1" x14ac:dyDescent="0.25"/>
    <row r="495" ht="15.6" customHeight="1" x14ac:dyDescent="0.25"/>
    <row r="496" ht="15.6" customHeight="1" x14ac:dyDescent="0.25"/>
    <row r="497" ht="15.6" customHeight="1" x14ac:dyDescent="0.25"/>
    <row r="498" ht="15.6" customHeight="1" x14ac:dyDescent="0.25"/>
    <row r="499" ht="15.6" customHeight="1" x14ac:dyDescent="0.25"/>
    <row r="500" ht="15.6" customHeight="1" x14ac:dyDescent="0.25"/>
    <row r="501" ht="15.6" customHeight="1" x14ac:dyDescent="0.25"/>
    <row r="502" ht="15.6" customHeight="1" x14ac:dyDescent="0.25"/>
    <row r="503" ht="15.6" customHeight="1" x14ac:dyDescent="0.25"/>
    <row r="504" ht="15.6" customHeight="1" x14ac:dyDescent="0.25"/>
    <row r="505" ht="15.6" customHeight="1" x14ac:dyDescent="0.25"/>
    <row r="506" ht="15.6" customHeight="1" x14ac:dyDescent="0.25"/>
    <row r="507" ht="15.6" customHeight="1" x14ac:dyDescent="0.25"/>
    <row r="508" ht="15.6" customHeight="1" x14ac:dyDescent="0.25"/>
    <row r="509" ht="15.6" customHeight="1" x14ac:dyDescent="0.25"/>
    <row r="510" ht="15.6" customHeight="1" x14ac:dyDescent="0.25"/>
    <row r="511" ht="15.6" customHeight="1" x14ac:dyDescent="0.25"/>
    <row r="512" ht="15.6" customHeight="1" x14ac:dyDescent="0.25"/>
    <row r="513" ht="15.6" customHeight="1" x14ac:dyDescent="0.25"/>
    <row r="514" ht="15.6" customHeight="1" x14ac:dyDescent="0.25"/>
    <row r="515" ht="15.6" customHeight="1" x14ac:dyDescent="0.25"/>
    <row r="516" ht="15.6" customHeight="1" x14ac:dyDescent="0.25"/>
    <row r="517" ht="15.6" customHeight="1" x14ac:dyDescent="0.25"/>
    <row r="518" ht="15.6" customHeight="1" x14ac:dyDescent="0.25"/>
    <row r="519" ht="15.6" customHeight="1" x14ac:dyDescent="0.25"/>
    <row r="520" ht="15.6" customHeight="1" x14ac:dyDescent="0.25"/>
    <row r="521" ht="15.6" customHeight="1" x14ac:dyDescent="0.25"/>
    <row r="522" ht="15.6" customHeight="1" x14ac:dyDescent="0.25"/>
    <row r="523" ht="15.6" customHeight="1" x14ac:dyDescent="0.25"/>
    <row r="524" ht="15.6" customHeight="1" x14ac:dyDescent="0.25"/>
    <row r="525" ht="15.6" customHeight="1" x14ac:dyDescent="0.25"/>
    <row r="526" ht="15.6" customHeight="1" x14ac:dyDescent="0.25"/>
    <row r="527" ht="15.6" customHeight="1" x14ac:dyDescent="0.25"/>
    <row r="528" ht="15.6" customHeight="1" x14ac:dyDescent="0.25"/>
    <row r="529" ht="15.6" customHeight="1" x14ac:dyDescent="0.25"/>
    <row r="530" ht="15.6" customHeight="1" x14ac:dyDescent="0.25"/>
    <row r="531" ht="15.6" customHeight="1" x14ac:dyDescent="0.25"/>
    <row r="532" ht="15.6" customHeight="1" x14ac:dyDescent="0.25"/>
    <row r="533" ht="15.6" customHeight="1" x14ac:dyDescent="0.25"/>
    <row r="534" ht="15.6" customHeight="1" x14ac:dyDescent="0.25"/>
    <row r="535" ht="15.6" customHeight="1" x14ac:dyDescent="0.25"/>
    <row r="536" ht="15.6" customHeight="1" x14ac:dyDescent="0.25"/>
    <row r="537" ht="15.6" customHeight="1" x14ac:dyDescent="0.25"/>
    <row r="538" ht="15.6" customHeight="1" x14ac:dyDescent="0.25"/>
    <row r="539" ht="15.6" customHeight="1" x14ac:dyDescent="0.25"/>
    <row r="540" ht="15.6" customHeight="1" x14ac:dyDescent="0.25"/>
    <row r="541" ht="15.6" customHeight="1" x14ac:dyDescent="0.25"/>
    <row r="542" ht="15.6" customHeight="1" x14ac:dyDescent="0.25"/>
    <row r="543" ht="15.6" customHeight="1" x14ac:dyDescent="0.25"/>
    <row r="544" ht="15.6" customHeight="1" x14ac:dyDescent="0.25"/>
    <row r="545" ht="15.6" customHeight="1" x14ac:dyDescent="0.25"/>
    <row r="546" ht="15.6" customHeight="1" x14ac:dyDescent="0.25"/>
    <row r="547" ht="15.6" customHeight="1" x14ac:dyDescent="0.25"/>
    <row r="548" ht="15.6" customHeight="1" x14ac:dyDescent="0.25"/>
    <row r="549" ht="15.6" customHeight="1" x14ac:dyDescent="0.25"/>
    <row r="550" ht="15.6" customHeight="1" x14ac:dyDescent="0.25"/>
    <row r="551" ht="15.6" customHeight="1" x14ac:dyDescent="0.25"/>
    <row r="552" ht="15.6" customHeight="1" x14ac:dyDescent="0.25"/>
    <row r="553" ht="15.6" customHeight="1" x14ac:dyDescent="0.25"/>
    <row r="554" ht="15.6" customHeight="1" x14ac:dyDescent="0.25"/>
    <row r="555" ht="15.6" customHeight="1" x14ac:dyDescent="0.25"/>
    <row r="556" ht="15.6" customHeight="1" x14ac:dyDescent="0.25"/>
    <row r="557" ht="15.6" customHeight="1" x14ac:dyDescent="0.25"/>
    <row r="558" ht="15.6" customHeight="1" x14ac:dyDescent="0.25"/>
    <row r="559" ht="15.6" customHeight="1" x14ac:dyDescent="0.25"/>
    <row r="560" ht="15.6" customHeight="1" x14ac:dyDescent="0.25"/>
    <row r="561" ht="15.6" customHeight="1" x14ac:dyDescent="0.25"/>
    <row r="562" ht="15.6" customHeight="1" x14ac:dyDescent="0.25"/>
    <row r="563" ht="15.6" customHeight="1" x14ac:dyDescent="0.25"/>
    <row r="564" ht="15.6" customHeight="1" x14ac:dyDescent="0.25"/>
    <row r="565" ht="15.6" customHeight="1" x14ac:dyDescent="0.25"/>
    <row r="566" ht="15.6" customHeight="1" x14ac:dyDescent="0.25"/>
    <row r="567" ht="15.6" customHeight="1" x14ac:dyDescent="0.25"/>
    <row r="568" ht="15.6" customHeight="1" x14ac:dyDescent="0.25"/>
    <row r="569" ht="15.6" customHeight="1" x14ac:dyDescent="0.25"/>
    <row r="570" ht="15.6" customHeight="1" x14ac:dyDescent="0.25"/>
    <row r="571" ht="15.6" customHeight="1" x14ac:dyDescent="0.25"/>
    <row r="572" ht="15.6" customHeight="1" x14ac:dyDescent="0.25"/>
    <row r="573" ht="15.6" customHeight="1" x14ac:dyDescent="0.25"/>
    <row r="574" ht="15.6" customHeight="1" x14ac:dyDescent="0.25"/>
    <row r="575" ht="15.6" customHeight="1" x14ac:dyDescent="0.25"/>
    <row r="576" ht="15.6" customHeight="1" x14ac:dyDescent="0.25"/>
    <row r="577" ht="15.6" customHeight="1" x14ac:dyDescent="0.25"/>
    <row r="578" ht="15.6" customHeight="1" x14ac:dyDescent="0.25"/>
    <row r="579" ht="15.6" customHeight="1" x14ac:dyDescent="0.25"/>
    <row r="580" ht="15.6" customHeight="1" x14ac:dyDescent="0.25"/>
    <row r="581" ht="15.6" customHeight="1" x14ac:dyDescent="0.25"/>
    <row r="582" ht="15.6" customHeight="1" x14ac:dyDescent="0.25"/>
    <row r="583" ht="15.6" customHeight="1" x14ac:dyDescent="0.25"/>
    <row r="584" ht="15.6" customHeight="1" x14ac:dyDescent="0.25"/>
    <row r="585" ht="15.6" customHeight="1" x14ac:dyDescent="0.25"/>
    <row r="586" ht="15.6" customHeight="1" x14ac:dyDescent="0.25"/>
    <row r="587" ht="15.6" customHeight="1" x14ac:dyDescent="0.25"/>
    <row r="588" ht="15.6" customHeight="1" x14ac:dyDescent="0.25"/>
    <row r="589" ht="15.6" customHeight="1" x14ac:dyDescent="0.25"/>
    <row r="590" ht="15.6" customHeight="1" x14ac:dyDescent="0.25"/>
    <row r="591" ht="15.6" customHeight="1" x14ac:dyDescent="0.25"/>
    <row r="592" ht="15.6" customHeight="1" x14ac:dyDescent="0.25"/>
    <row r="593" ht="15.6" customHeight="1" x14ac:dyDescent="0.25"/>
    <row r="594" ht="15.6" customHeight="1" x14ac:dyDescent="0.25"/>
    <row r="595" ht="15.6" customHeight="1" x14ac:dyDescent="0.25"/>
    <row r="596" ht="15.6" customHeight="1" x14ac:dyDescent="0.25"/>
    <row r="597" ht="15.6" customHeight="1" x14ac:dyDescent="0.25"/>
    <row r="598" ht="15.6" customHeight="1" x14ac:dyDescent="0.25"/>
    <row r="599" ht="15.6" customHeight="1" x14ac:dyDescent="0.25"/>
    <row r="600" ht="15.6" customHeight="1" x14ac:dyDescent="0.25"/>
    <row r="601" ht="15.6" customHeight="1" x14ac:dyDescent="0.25"/>
    <row r="602" ht="15.6" customHeight="1" x14ac:dyDescent="0.25"/>
    <row r="603" ht="15.6" customHeight="1" x14ac:dyDescent="0.25"/>
    <row r="604" ht="15.6" customHeight="1" x14ac:dyDescent="0.25"/>
    <row r="605" ht="15.6" customHeight="1" x14ac:dyDescent="0.25"/>
    <row r="606" ht="15.6" customHeight="1" x14ac:dyDescent="0.25"/>
    <row r="607" ht="15.6" customHeight="1" x14ac:dyDescent="0.25"/>
    <row r="608" ht="15.6" customHeight="1" x14ac:dyDescent="0.25"/>
    <row r="609" ht="15.6" customHeight="1" x14ac:dyDescent="0.25"/>
    <row r="610" ht="15.6" customHeight="1" x14ac:dyDescent="0.25"/>
    <row r="611" ht="15.6" customHeight="1" x14ac:dyDescent="0.25"/>
    <row r="612" ht="15.6" customHeight="1" x14ac:dyDescent="0.25"/>
    <row r="613" ht="15.6" customHeight="1" x14ac:dyDescent="0.25"/>
    <row r="614" ht="15.6" customHeight="1" x14ac:dyDescent="0.25"/>
    <row r="615" ht="15.6" customHeight="1" x14ac:dyDescent="0.25"/>
    <row r="616" ht="15.6" customHeight="1" x14ac:dyDescent="0.25"/>
    <row r="617" ht="15.6" customHeight="1" x14ac:dyDescent="0.25"/>
    <row r="618" ht="15.6" customHeight="1" x14ac:dyDescent="0.25"/>
    <row r="619" ht="15.6" customHeight="1" x14ac:dyDescent="0.25"/>
    <row r="620" ht="15.6" customHeight="1" x14ac:dyDescent="0.25"/>
    <row r="621" ht="15.6" customHeight="1" x14ac:dyDescent="0.25"/>
    <row r="622" ht="15.6" customHeight="1" x14ac:dyDescent="0.25"/>
    <row r="623" ht="15.6" customHeight="1" x14ac:dyDescent="0.25"/>
  </sheetData>
  <mergeCells count="5">
    <mergeCell ref="A1:G1"/>
    <mergeCell ref="A2:G2"/>
    <mergeCell ref="A4:G4"/>
    <mergeCell ref="A5:C5"/>
    <mergeCell ref="E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B83E-CE6A-4438-B049-78D0DF4969E6}">
  <dimension ref="B1:P95"/>
  <sheetViews>
    <sheetView workbookViewId="0">
      <selection activeCell="K97" sqref="K97"/>
    </sheetView>
  </sheetViews>
  <sheetFormatPr defaultRowHeight="15.6" x14ac:dyDescent="0.3"/>
  <cols>
    <col min="3" max="3" width="28.5" customWidth="1"/>
    <col min="5" max="5" width="29.796875" customWidth="1"/>
  </cols>
  <sheetData>
    <row r="1" spans="2:5" ht="16.2" thickBot="1" x14ac:dyDescent="0.35"/>
    <row r="2" spans="2:5" ht="18.600000000000001" thickBot="1" x14ac:dyDescent="0.4">
      <c r="B2" s="67" t="s">
        <v>117</v>
      </c>
      <c r="C2" s="67"/>
      <c r="D2" s="67"/>
      <c r="E2" s="67"/>
    </row>
    <row r="3" spans="2:5" ht="18" thickBot="1" x14ac:dyDescent="0.35">
      <c r="B3" s="139" t="s">
        <v>3</v>
      </c>
      <c r="C3" s="140"/>
      <c r="D3" s="141" t="s">
        <v>4</v>
      </c>
      <c r="E3" s="139"/>
    </row>
    <row r="4" spans="2:5" ht="18.600000000000001" thickBot="1" x14ac:dyDescent="0.35">
      <c r="B4" s="14" t="s">
        <v>118</v>
      </c>
      <c r="C4" s="15" t="s">
        <v>119</v>
      </c>
      <c r="D4" s="16" t="s">
        <v>120</v>
      </c>
      <c r="E4" s="17" t="s">
        <v>121</v>
      </c>
    </row>
    <row r="5" spans="2:5" ht="18.600000000000001" thickBot="1" x14ac:dyDescent="0.35">
      <c r="B5" s="14" t="s">
        <v>122</v>
      </c>
      <c r="C5" s="15" t="s">
        <v>123</v>
      </c>
      <c r="D5" s="18" t="s">
        <v>124</v>
      </c>
      <c r="E5" s="19" t="s">
        <v>125</v>
      </c>
    </row>
    <row r="6" spans="2:5" ht="36.6" thickBot="1" x14ac:dyDescent="0.35">
      <c r="B6" s="20" t="s">
        <v>126</v>
      </c>
      <c r="C6" s="21" t="s">
        <v>127</v>
      </c>
      <c r="D6" s="16" t="s">
        <v>128</v>
      </c>
      <c r="E6" s="17" t="s">
        <v>129</v>
      </c>
    </row>
    <row r="7" spans="2:5" ht="36.6" thickBot="1" x14ac:dyDescent="0.4">
      <c r="B7" s="22"/>
      <c r="C7" s="23"/>
      <c r="D7" s="24" t="s">
        <v>130</v>
      </c>
      <c r="E7" s="25" t="s">
        <v>131</v>
      </c>
    </row>
    <row r="8" spans="2:5" ht="18.600000000000001" thickBot="1" x14ac:dyDescent="0.4">
      <c r="B8" s="67" t="s">
        <v>132</v>
      </c>
      <c r="C8" s="68"/>
      <c r="D8" s="69" t="s">
        <v>133</v>
      </c>
      <c r="E8" s="67"/>
    </row>
    <row r="9" spans="2:5" x14ac:dyDescent="0.3">
      <c r="B9" s="142" t="s">
        <v>134</v>
      </c>
      <c r="C9" s="143"/>
      <c r="D9" s="143"/>
      <c r="E9" s="144"/>
    </row>
    <row r="10" spans="2:5" ht="24" customHeight="1" thickBot="1" x14ac:dyDescent="0.35">
      <c r="B10" s="145"/>
      <c r="C10" s="146"/>
      <c r="D10" s="146"/>
      <c r="E10" s="147"/>
    </row>
    <row r="12" spans="2:5" x14ac:dyDescent="0.3">
      <c r="C12" t="s">
        <v>135</v>
      </c>
    </row>
    <row r="14" spans="2:5" x14ac:dyDescent="0.3">
      <c r="C14" t="s">
        <v>136</v>
      </c>
    </row>
    <row r="15" spans="2:5" x14ac:dyDescent="0.3">
      <c r="C15" t="s">
        <v>137</v>
      </c>
    </row>
    <row r="16" spans="2:5" x14ac:dyDescent="0.3">
      <c r="C16" t="s">
        <v>138</v>
      </c>
    </row>
    <row r="17" spans="3:6" x14ac:dyDescent="0.3">
      <c r="C17" t="s">
        <v>139</v>
      </c>
    </row>
    <row r="18" spans="3:6" x14ac:dyDescent="0.3">
      <c r="C18" s="26" t="s">
        <v>140</v>
      </c>
    </row>
    <row r="19" spans="3:6" x14ac:dyDescent="0.3">
      <c r="C19" s="27" t="s">
        <v>141</v>
      </c>
    </row>
    <row r="20" spans="3:6" x14ac:dyDescent="0.3">
      <c r="C20" s="26" t="s">
        <v>142</v>
      </c>
    </row>
    <row r="21" spans="3:6" x14ac:dyDescent="0.3">
      <c r="C21" s="26" t="s">
        <v>362</v>
      </c>
    </row>
    <row r="22" spans="3:6" x14ac:dyDescent="0.3">
      <c r="C22" s="27" t="s">
        <v>143</v>
      </c>
      <c r="D22" s="27"/>
      <c r="E22" s="27"/>
      <c r="F22" s="27"/>
    </row>
    <row r="23" spans="3:6" x14ac:dyDescent="0.3">
      <c r="C23" s="27"/>
      <c r="D23" s="27"/>
      <c r="E23" s="27"/>
      <c r="F23" s="27"/>
    </row>
    <row r="24" spans="3:6" x14ac:dyDescent="0.3">
      <c r="C24" t="s">
        <v>144</v>
      </c>
    </row>
    <row r="25" spans="3:6" x14ac:dyDescent="0.3">
      <c r="C25" t="s">
        <v>363</v>
      </c>
    </row>
    <row r="26" spans="3:6" x14ac:dyDescent="0.3">
      <c r="C26" t="s">
        <v>364</v>
      </c>
    </row>
    <row r="29" spans="3:6" x14ac:dyDescent="0.3">
      <c r="C29" t="s">
        <v>145</v>
      </c>
    </row>
    <row r="31" spans="3:6" x14ac:dyDescent="0.3">
      <c r="C31" t="s">
        <v>146</v>
      </c>
    </row>
    <row r="33" spans="3:11" x14ac:dyDescent="0.3">
      <c r="C33" t="s">
        <v>147</v>
      </c>
    </row>
    <row r="35" spans="3:11" x14ac:dyDescent="0.3">
      <c r="C35" t="s">
        <v>148</v>
      </c>
    </row>
    <row r="37" spans="3:11" x14ac:dyDescent="0.3">
      <c r="C37" t="s">
        <v>149</v>
      </c>
    </row>
    <row r="39" spans="3:11" x14ac:dyDescent="0.3">
      <c r="C39" t="s">
        <v>150</v>
      </c>
    </row>
    <row r="41" spans="3:11" ht="15" customHeight="1" x14ac:dyDescent="0.3"/>
    <row r="47" spans="3:11" x14ac:dyDescent="0.3">
      <c r="K47" t="s">
        <v>365</v>
      </c>
    </row>
    <row r="48" spans="3:11" x14ac:dyDescent="0.3">
      <c r="K48" t="s">
        <v>366</v>
      </c>
    </row>
    <row r="49" spans="11:11" x14ac:dyDescent="0.3">
      <c r="K49" t="s">
        <v>367</v>
      </c>
    </row>
    <row r="50" spans="11:11" x14ac:dyDescent="0.3">
      <c r="K50" t="s">
        <v>368</v>
      </c>
    </row>
    <row r="63" spans="11:11" x14ac:dyDescent="0.3">
      <c r="K63" t="s">
        <v>369</v>
      </c>
    </row>
    <row r="64" spans="11:11" x14ac:dyDescent="0.3">
      <c r="K64" t="s">
        <v>370</v>
      </c>
    </row>
    <row r="65" spans="11:16" x14ac:dyDescent="0.3">
      <c r="K65" t="s">
        <v>371</v>
      </c>
    </row>
    <row r="66" spans="11:16" x14ac:dyDescent="0.3">
      <c r="K66" t="s">
        <v>372</v>
      </c>
    </row>
    <row r="76" spans="11:16" x14ac:dyDescent="0.3">
      <c r="K76" t="s">
        <v>373</v>
      </c>
    </row>
    <row r="77" spans="11:16" x14ac:dyDescent="0.3">
      <c r="K77" t="s">
        <v>374</v>
      </c>
    </row>
    <row r="78" spans="11:16" x14ac:dyDescent="0.3">
      <c r="K78" s="134" t="s">
        <v>375</v>
      </c>
      <c r="L78" s="134"/>
      <c r="M78" s="134"/>
      <c r="N78" s="134"/>
      <c r="O78" s="134"/>
      <c r="P78" s="134"/>
    </row>
    <row r="79" spans="11:16" x14ac:dyDescent="0.3">
      <c r="K79" s="134"/>
      <c r="L79" s="134"/>
      <c r="M79" s="134"/>
      <c r="N79" s="134"/>
      <c r="O79" s="134"/>
      <c r="P79" s="134"/>
    </row>
    <row r="80" spans="11:16" x14ac:dyDescent="0.3">
      <c r="K80" t="s">
        <v>376</v>
      </c>
    </row>
    <row r="92" spans="11:11" x14ac:dyDescent="0.3">
      <c r="K92" t="s">
        <v>377</v>
      </c>
    </row>
    <row r="93" spans="11:11" x14ac:dyDescent="0.3">
      <c r="K93" t="s">
        <v>378</v>
      </c>
    </row>
    <row r="94" spans="11:11" x14ac:dyDescent="0.3">
      <c r="K94" t="s">
        <v>350</v>
      </c>
    </row>
    <row r="95" spans="11:11" x14ac:dyDescent="0.3">
      <c r="K95" t="s">
        <v>379</v>
      </c>
    </row>
  </sheetData>
  <mergeCells count="7">
    <mergeCell ref="B9:E10"/>
    <mergeCell ref="K78:P79"/>
    <mergeCell ref="B2:E2"/>
    <mergeCell ref="B3:C3"/>
    <mergeCell ref="D3:E3"/>
    <mergeCell ref="B8:C8"/>
    <mergeCell ref="D8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57D3-812D-4FF2-A666-5EDAA6B335BE}">
  <dimension ref="A2:K140"/>
  <sheetViews>
    <sheetView topLeftCell="A13" workbookViewId="0">
      <selection activeCell="B29" sqref="B29"/>
    </sheetView>
  </sheetViews>
  <sheetFormatPr defaultRowHeight="15.6" x14ac:dyDescent="0.3"/>
  <cols>
    <col min="1" max="1" width="58.3984375" style="29" customWidth="1"/>
  </cols>
  <sheetData>
    <row r="2" spans="1:3" x14ac:dyDescent="0.3">
      <c r="C2" t="s">
        <v>384</v>
      </c>
    </row>
    <row r="3" spans="1:3" ht="16.2" x14ac:dyDescent="0.35">
      <c r="A3" s="30" t="s">
        <v>10</v>
      </c>
    </row>
    <row r="4" spans="1:3" x14ac:dyDescent="0.3">
      <c r="A4" s="31" t="s">
        <v>12</v>
      </c>
      <c r="C4" t="s">
        <v>380</v>
      </c>
    </row>
    <row r="5" spans="1:3" x14ac:dyDescent="0.3">
      <c r="A5" s="31" t="s">
        <v>14</v>
      </c>
      <c r="C5" t="s">
        <v>380</v>
      </c>
    </row>
    <row r="6" spans="1:3" x14ac:dyDescent="0.3">
      <c r="A6" s="31" t="s">
        <v>16</v>
      </c>
      <c r="C6" t="s">
        <v>381</v>
      </c>
    </row>
    <row r="7" spans="1:3" x14ac:dyDescent="0.3">
      <c r="A7" s="31" t="s">
        <v>18</v>
      </c>
      <c r="C7" t="s">
        <v>382</v>
      </c>
    </row>
    <row r="8" spans="1:3" x14ac:dyDescent="0.3">
      <c r="A8" s="31" t="s">
        <v>20</v>
      </c>
      <c r="C8" t="s">
        <v>383</v>
      </c>
    </row>
    <row r="9" spans="1:3" x14ac:dyDescent="0.3">
      <c r="A9" s="31" t="s">
        <v>22</v>
      </c>
      <c r="C9" t="s">
        <v>380</v>
      </c>
    </row>
    <row r="10" spans="1:3" x14ac:dyDescent="0.3">
      <c r="A10" s="31" t="s">
        <v>24</v>
      </c>
      <c r="C10" t="s">
        <v>380</v>
      </c>
    </row>
    <row r="13" spans="1:3" ht="16.2" x14ac:dyDescent="0.35">
      <c r="A13" s="30" t="s">
        <v>26</v>
      </c>
    </row>
    <row r="14" spans="1:3" x14ac:dyDescent="0.3">
      <c r="A14" s="31" t="s">
        <v>28</v>
      </c>
      <c r="C14" t="s">
        <v>385</v>
      </c>
    </row>
    <row r="15" spans="1:3" x14ac:dyDescent="0.3">
      <c r="A15" s="31" t="s">
        <v>30</v>
      </c>
      <c r="C15" t="s">
        <v>386</v>
      </c>
    </row>
    <row r="16" spans="1:3" x14ac:dyDescent="0.3">
      <c r="A16" s="31" t="s">
        <v>32</v>
      </c>
      <c r="C16" t="s">
        <v>387</v>
      </c>
    </row>
    <row r="17" spans="1:3" x14ac:dyDescent="0.3">
      <c r="A17" s="31" t="s">
        <v>34</v>
      </c>
      <c r="C17" t="s">
        <v>380</v>
      </c>
    </row>
    <row r="18" spans="1:3" x14ac:dyDescent="0.3">
      <c r="A18" s="31" t="s">
        <v>36</v>
      </c>
      <c r="C18" t="s">
        <v>388</v>
      </c>
    </row>
    <row r="19" spans="1:3" x14ac:dyDescent="0.3">
      <c r="A19" s="31" t="s">
        <v>38</v>
      </c>
      <c r="C19" t="s">
        <v>389</v>
      </c>
    </row>
    <row r="20" spans="1:3" x14ac:dyDescent="0.3">
      <c r="A20" s="31" t="s">
        <v>40</v>
      </c>
      <c r="C20" t="s">
        <v>380</v>
      </c>
    </row>
    <row r="21" spans="1:3" x14ac:dyDescent="0.3">
      <c r="A21" s="31"/>
    </row>
    <row r="22" spans="1:3" x14ac:dyDescent="0.3">
      <c r="A22" s="31"/>
    </row>
    <row r="23" spans="1:3" ht="16.2" x14ac:dyDescent="0.35">
      <c r="A23" s="30" t="s">
        <v>42</v>
      </c>
    </row>
    <row r="24" spans="1:3" x14ac:dyDescent="0.3">
      <c r="A24" s="31" t="s">
        <v>393</v>
      </c>
      <c r="C24" t="s">
        <v>390</v>
      </c>
    </row>
    <row r="25" spans="1:3" x14ac:dyDescent="0.3">
      <c r="A25" s="31" t="s">
        <v>46</v>
      </c>
      <c r="C25" t="s">
        <v>391</v>
      </c>
    </row>
    <row r="26" spans="1:3" x14ac:dyDescent="0.3">
      <c r="A26" s="31" t="s">
        <v>395</v>
      </c>
      <c r="C26" t="s">
        <v>392</v>
      </c>
    </row>
    <row r="27" spans="1:3" ht="31.2" x14ac:dyDescent="0.3">
      <c r="A27" s="31" t="s">
        <v>50</v>
      </c>
      <c r="C27" t="s">
        <v>398</v>
      </c>
    </row>
    <row r="28" spans="1:3" x14ac:dyDescent="0.3">
      <c r="A28" s="31" t="s">
        <v>396</v>
      </c>
      <c r="C28" t="s">
        <v>394</v>
      </c>
    </row>
    <row r="29" spans="1:3" ht="31.2" x14ac:dyDescent="0.3">
      <c r="A29" s="31" t="s">
        <v>54</v>
      </c>
      <c r="C29" t="s">
        <v>397</v>
      </c>
    </row>
    <row r="30" spans="1:3" x14ac:dyDescent="0.3">
      <c r="A30" s="31" t="s">
        <v>56</v>
      </c>
      <c r="C30" t="s">
        <v>399</v>
      </c>
    </row>
    <row r="31" spans="1:3" x14ac:dyDescent="0.3">
      <c r="A31" s="31" t="s">
        <v>58</v>
      </c>
      <c r="C31" t="s">
        <v>400</v>
      </c>
    </row>
    <row r="32" spans="1:3" x14ac:dyDescent="0.3">
      <c r="A32" s="31" t="s">
        <v>60</v>
      </c>
      <c r="C32" t="s">
        <v>380</v>
      </c>
    </row>
    <row r="33" spans="1:3" x14ac:dyDescent="0.3">
      <c r="A33" s="31" t="s">
        <v>62</v>
      </c>
      <c r="C33" t="s">
        <v>380</v>
      </c>
    </row>
    <row r="34" spans="1:3" x14ac:dyDescent="0.3">
      <c r="A34" s="31"/>
    </row>
    <row r="35" spans="1:3" x14ac:dyDescent="0.3">
      <c r="A35" s="31"/>
    </row>
    <row r="36" spans="1:3" x14ac:dyDescent="0.3">
      <c r="A36" s="32" t="s">
        <v>64</v>
      </c>
    </row>
    <row r="37" spans="1:3" x14ac:dyDescent="0.3">
      <c r="A37" s="32"/>
    </row>
    <row r="38" spans="1:3" ht="16.2" x14ac:dyDescent="0.35">
      <c r="A38" s="30" t="s">
        <v>66</v>
      </c>
    </row>
    <row r="39" spans="1:3" x14ac:dyDescent="0.3">
      <c r="A39" s="31" t="s">
        <v>68</v>
      </c>
      <c r="C39" t="s">
        <v>401</v>
      </c>
    </row>
    <row r="40" spans="1:3" x14ac:dyDescent="0.3">
      <c r="A40" s="31" t="s">
        <v>70</v>
      </c>
      <c r="C40" t="s">
        <v>402</v>
      </c>
    </row>
    <row r="41" spans="1:3" x14ac:dyDescent="0.3">
      <c r="A41" s="31" t="s">
        <v>72</v>
      </c>
      <c r="C41" t="s">
        <v>380</v>
      </c>
    </row>
    <row r="42" spans="1:3" x14ac:dyDescent="0.3">
      <c r="A42" s="31" t="s">
        <v>74</v>
      </c>
      <c r="C42" t="s">
        <v>403</v>
      </c>
    </row>
    <row r="43" spans="1:3" x14ac:dyDescent="0.3">
      <c r="A43" s="31" t="s">
        <v>76</v>
      </c>
      <c r="C43" t="s">
        <v>404</v>
      </c>
    </row>
    <row r="44" spans="1:3" x14ac:dyDescent="0.3">
      <c r="A44" s="31" t="s">
        <v>78</v>
      </c>
      <c r="C44" t="s">
        <v>405</v>
      </c>
    </row>
    <row r="45" spans="1:3" x14ac:dyDescent="0.3">
      <c r="A45" s="31"/>
    </row>
    <row r="46" spans="1:3" x14ac:dyDescent="0.3">
      <c r="A46" s="31"/>
    </row>
    <row r="47" spans="1:3" ht="16.2" x14ac:dyDescent="0.35">
      <c r="A47" s="30" t="s">
        <v>80</v>
      </c>
      <c r="C47" t="s">
        <v>412</v>
      </c>
    </row>
    <row r="48" spans="1:3" x14ac:dyDescent="0.3">
      <c r="A48" s="31" t="s">
        <v>406</v>
      </c>
      <c r="C48" t="s">
        <v>407</v>
      </c>
    </row>
    <row r="49" spans="1:3" x14ac:dyDescent="0.3">
      <c r="A49" s="31" t="s">
        <v>408</v>
      </c>
      <c r="C49" t="s">
        <v>414</v>
      </c>
    </row>
    <row r="50" spans="1:3" ht="31.2" x14ac:dyDescent="0.3">
      <c r="A50" s="31" t="s">
        <v>409</v>
      </c>
      <c r="C50" t="s">
        <v>413</v>
      </c>
    </row>
    <row r="51" spans="1:3" ht="31.2" x14ac:dyDescent="0.3">
      <c r="A51" s="31" t="s">
        <v>410</v>
      </c>
      <c r="C51" t="s">
        <v>411</v>
      </c>
    </row>
    <row r="52" spans="1:3" x14ac:dyDescent="0.3">
      <c r="A52" s="31" t="s">
        <v>90</v>
      </c>
      <c r="C52" t="s">
        <v>415</v>
      </c>
    </row>
    <row r="53" spans="1:3" x14ac:dyDescent="0.3">
      <c r="A53" s="31" t="s">
        <v>92</v>
      </c>
      <c r="C53" t="s">
        <v>472</v>
      </c>
    </row>
    <row r="54" spans="1:3" x14ac:dyDescent="0.3">
      <c r="A54" s="31" t="s">
        <v>94</v>
      </c>
      <c r="C54" t="s">
        <v>380</v>
      </c>
    </row>
    <row r="55" spans="1:3" x14ac:dyDescent="0.3">
      <c r="A55" s="31" t="s">
        <v>96</v>
      </c>
      <c r="C55" t="s">
        <v>380</v>
      </c>
    </row>
    <row r="56" spans="1:3" x14ac:dyDescent="0.3">
      <c r="A56" s="31"/>
    </row>
    <row r="57" spans="1:3" x14ac:dyDescent="0.3">
      <c r="A57" s="31"/>
    </row>
    <row r="58" spans="1:3" ht="16.2" x14ac:dyDescent="0.35">
      <c r="A58" s="30" t="s">
        <v>98</v>
      </c>
    </row>
    <row r="59" spans="1:3" x14ac:dyDescent="0.3">
      <c r="A59" s="31" t="s">
        <v>416</v>
      </c>
      <c r="C59" t="s">
        <v>419</v>
      </c>
    </row>
    <row r="60" spans="1:3" x14ac:dyDescent="0.3">
      <c r="A60" s="31" t="s">
        <v>417</v>
      </c>
      <c r="C60" t="s">
        <v>420</v>
      </c>
    </row>
    <row r="61" spans="1:3" x14ac:dyDescent="0.3">
      <c r="A61" s="31" t="s">
        <v>418</v>
      </c>
      <c r="C61" t="s">
        <v>421</v>
      </c>
    </row>
    <row r="62" spans="1:3" x14ac:dyDescent="0.3">
      <c r="A62" s="31" t="s">
        <v>106</v>
      </c>
      <c r="C62" t="s">
        <v>422</v>
      </c>
    </row>
    <row r="63" spans="1:3" x14ac:dyDescent="0.3">
      <c r="A63" s="31" t="s">
        <v>107</v>
      </c>
      <c r="C63" t="s">
        <v>423</v>
      </c>
    </row>
    <row r="64" spans="1:3" x14ac:dyDescent="0.3">
      <c r="A64" s="31" t="s">
        <v>108</v>
      </c>
      <c r="C64" t="s">
        <v>380</v>
      </c>
    </row>
    <row r="65" spans="1:3" x14ac:dyDescent="0.3">
      <c r="A65" s="31"/>
    </row>
    <row r="66" spans="1:3" x14ac:dyDescent="0.3">
      <c r="A66" s="31"/>
    </row>
    <row r="67" spans="1:3" ht="16.2" x14ac:dyDescent="0.35">
      <c r="A67" s="30" t="s">
        <v>109</v>
      </c>
    </row>
    <row r="68" spans="1:3" x14ac:dyDescent="0.3">
      <c r="A68" s="31" t="s">
        <v>110</v>
      </c>
      <c r="C68" t="s">
        <v>424</v>
      </c>
    </row>
    <row r="69" spans="1:3" x14ac:dyDescent="0.3">
      <c r="A69" s="31" t="s">
        <v>111</v>
      </c>
      <c r="C69" t="s">
        <v>425</v>
      </c>
    </row>
    <row r="70" spans="1:3" x14ac:dyDescent="0.3">
      <c r="A70" s="31"/>
    </row>
    <row r="71" spans="1:3" x14ac:dyDescent="0.3">
      <c r="A71" s="31"/>
    </row>
    <row r="72" spans="1:3" x14ac:dyDescent="0.3">
      <c r="A72" s="32" t="s">
        <v>112</v>
      </c>
    </row>
    <row r="73" spans="1:3" x14ac:dyDescent="0.3">
      <c r="A73" s="31" t="s">
        <v>113</v>
      </c>
      <c r="C73" t="s">
        <v>380</v>
      </c>
    </row>
    <row r="74" spans="1:3" x14ac:dyDescent="0.3">
      <c r="A74" s="31" t="s">
        <v>114</v>
      </c>
      <c r="C74" t="s">
        <v>380</v>
      </c>
    </row>
    <row r="75" spans="1:3" x14ac:dyDescent="0.3">
      <c r="A75" s="31" t="s">
        <v>115</v>
      </c>
      <c r="C75" t="s">
        <v>380</v>
      </c>
    </row>
    <row r="82" spans="1:3" x14ac:dyDescent="0.3">
      <c r="A82" s="32" t="s">
        <v>9</v>
      </c>
    </row>
    <row r="83" spans="1:3" x14ac:dyDescent="0.3">
      <c r="A83" s="31" t="s">
        <v>11</v>
      </c>
      <c r="C83" t="s">
        <v>426</v>
      </c>
    </row>
    <row r="84" spans="1:3" x14ac:dyDescent="0.3">
      <c r="A84" s="31" t="s">
        <v>13</v>
      </c>
      <c r="C84" t="s">
        <v>380</v>
      </c>
    </row>
    <row r="85" spans="1:3" x14ac:dyDescent="0.3">
      <c r="A85" s="31" t="s">
        <v>15</v>
      </c>
      <c r="C85" t="s">
        <v>427</v>
      </c>
    </row>
    <row r="86" spans="1:3" x14ac:dyDescent="0.3">
      <c r="A86" s="31" t="s">
        <v>17</v>
      </c>
      <c r="C86" t="s">
        <v>380</v>
      </c>
    </row>
    <row r="87" spans="1:3" x14ac:dyDescent="0.3">
      <c r="A87" s="31" t="s">
        <v>19</v>
      </c>
      <c r="C87" t="s">
        <v>428</v>
      </c>
    </row>
    <row r="88" spans="1:3" x14ac:dyDescent="0.3">
      <c r="A88" s="31" t="s">
        <v>21</v>
      </c>
      <c r="C88" t="s">
        <v>380</v>
      </c>
    </row>
    <row r="89" spans="1:3" x14ac:dyDescent="0.3">
      <c r="A89" s="31" t="s">
        <v>23</v>
      </c>
      <c r="C89" t="s">
        <v>380</v>
      </c>
    </row>
    <row r="90" spans="1:3" x14ac:dyDescent="0.3">
      <c r="A90" s="31" t="s">
        <v>25</v>
      </c>
      <c r="C90" t="s">
        <v>380</v>
      </c>
    </row>
    <row r="91" spans="1:3" x14ac:dyDescent="0.3">
      <c r="A91" s="31" t="s">
        <v>27</v>
      </c>
      <c r="C91" t="s">
        <v>380</v>
      </c>
    </row>
    <row r="92" spans="1:3" x14ac:dyDescent="0.3">
      <c r="A92" s="31" t="s">
        <v>29</v>
      </c>
      <c r="C92" t="s">
        <v>429</v>
      </c>
    </row>
    <row r="93" spans="1:3" x14ac:dyDescent="0.3">
      <c r="A93" s="31"/>
    </row>
    <row r="94" spans="1:3" x14ac:dyDescent="0.3">
      <c r="A94" s="31"/>
    </row>
    <row r="95" spans="1:3" x14ac:dyDescent="0.3">
      <c r="A95" s="32" t="s">
        <v>31</v>
      </c>
      <c r="C95" t="s">
        <v>430</v>
      </c>
    </row>
    <row r="96" spans="1:3" x14ac:dyDescent="0.3">
      <c r="A96" s="31" t="s">
        <v>33</v>
      </c>
      <c r="C96" t="s">
        <v>430</v>
      </c>
    </row>
    <row r="97" spans="1:11" x14ac:dyDescent="0.3">
      <c r="A97" s="31" t="s">
        <v>35</v>
      </c>
      <c r="C97" t="s">
        <v>430</v>
      </c>
    </row>
    <row r="98" spans="1:11" x14ac:dyDescent="0.3">
      <c r="A98" s="31" t="s">
        <v>37</v>
      </c>
      <c r="C98" t="s">
        <v>430</v>
      </c>
    </row>
    <row r="99" spans="1:11" x14ac:dyDescent="0.3">
      <c r="A99" s="31"/>
    </row>
    <row r="100" spans="1:11" x14ac:dyDescent="0.3">
      <c r="A100" s="31"/>
    </row>
    <row r="101" spans="1:11" x14ac:dyDescent="0.3">
      <c r="A101" s="32" t="s">
        <v>39</v>
      </c>
      <c r="C101" t="s">
        <v>431</v>
      </c>
      <c r="K101" t="s">
        <v>432</v>
      </c>
    </row>
    <row r="102" spans="1:11" x14ac:dyDescent="0.3">
      <c r="A102" s="32"/>
    </row>
    <row r="103" spans="1:11" ht="16.2" x14ac:dyDescent="0.35">
      <c r="A103" s="30" t="s">
        <v>41</v>
      </c>
      <c r="C103" t="s">
        <v>380</v>
      </c>
    </row>
    <row r="104" spans="1:11" x14ac:dyDescent="0.3">
      <c r="A104" s="31" t="s">
        <v>43</v>
      </c>
      <c r="C104" t="s">
        <v>380</v>
      </c>
    </row>
    <row r="105" spans="1:11" ht="31.2" x14ac:dyDescent="0.3">
      <c r="A105" s="31" t="s">
        <v>45</v>
      </c>
      <c r="C105" t="s">
        <v>380</v>
      </c>
    </row>
    <row r="106" spans="1:11" ht="31.2" x14ac:dyDescent="0.3">
      <c r="A106" s="31" t="s">
        <v>47</v>
      </c>
      <c r="C106" t="s">
        <v>380</v>
      </c>
    </row>
    <row r="107" spans="1:11" x14ac:dyDescent="0.3">
      <c r="A107" s="31" t="s">
        <v>49</v>
      </c>
      <c r="C107" t="s">
        <v>380</v>
      </c>
    </row>
    <row r="108" spans="1:11" x14ac:dyDescent="0.3">
      <c r="A108" s="31"/>
    </row>
    <row r="109" spans="1:11" x14ac:dyDescent="0.3">
      <c r="A109" s="31"/>
    </row>
    <row r="110" spans="1:11" ht="16.2" x14ac:dyDescent="0.35">
      <c r="A110" s="30" t="s">
        <v>51</v>
      </c>
      <c r="C110" t="s">
        <v>433</v>
      </c>
    </row>
    <row r="111" spans="1:11" x14ac:dyDescent="0.3">
      <c r="A111" s="31" t="s">
        <v>53</v>
      </c>
      <c r="C111" t="s">
        <v>434</v>
      </c>
    </row>
    <row r="112" spans="1:11" x14ac:dyDescent="0.3">
      <c r="A112" s="31" t="s">
        <v>55</v>
      </c>
      <c r="C112" t="s">
        <v>380</v>
      </c>
    </row>
    <row r="113" spans="1:3" x14ac:dyDescent="0.3">
      <c r="A113" s="31" t="s">
        <v>57</v>
      </c>
      <c r="C113" t="s">
        <v>380</v>
      </c>
    </row>
    <row r="114" spans="1:3" x14ac:dyDescent="0.3">
      <c r="A114" s="31" t="s">
        <v>59</v>
      </c>
      <c r="C114" t="s">
        <v>435</v>
      </c>
    </row>
    <row r="115" spans="1:3" x14ac:dyDescent="0.3">
      <c r="A115" s="31" t="s">
        <v>61</v>
      </c>
      <c r="C115" t="s">
        <v>436</v>
      </c>
    </row>
    <row r="116" spans="1:3" x14ac:dyDescent="0.3">
      <c r="A116" s="31" t="s">
        <v>437</v>
      </c>
      <c r="C116" t="s">
        <v>440</v>
      </c>
    </row>
    <row r="117" spans="1:3" ht="31.2" x14ac:dyDescent="0.3">
      <c r="A117" s="31" t="s">
        <v>438</v>
      </c>
      <c r="C117" t="s">
        <v>441</v>
      </c>
    </row>
    <row r="118" spans="1:3" x14ac:dyDescent="0.3">
      <c r="A118" s="31" t="s">
        <v>439</v>
      </c>
      <c r="C118" t="s">
        <v>442</v>
      </c>
    </row>
    <row r="119" spans="1:3" x14ac:dyDescent="0.3">
      <c r="A119" s="31" t="s">
        <v>69</v>
      </c>
      <c r="C119" t="s">
        <v>443</v>
      </c>
    </row>
    <row r="120" spans="1:3" x14ac:dyDescent="0.3">
      <c r="A120" s="31"/>
    </row>
    <row r="121" spans="1:3" x14ac:dyDescent="0.3">
      <c r="A121" s="31"/>
    </row>
    <row r="122" spans="1:3" ht="16.2" x14ac:dyDescent="0.35">
      <c r="A122" s="30" t="s">
        <v>71</v>
      </c>
      <c r="C122" t="s">
        <v>444</v>
      </c>
    </row>
    <row r="123" spans="1:3" x14ac:dyDescent="0.3">
      <c r="A123" s="31" t="s">
        <v>73</v>
      </c>
      <c r="C123" t="s">
        <v>445</v>
      </c>
    </row>
    <row r="124" spans="1:3" x14ac:dyDescent="0.3">
      <c r="A124" s="31" t="s">
        <v>75</v>
      </c>
      <c r="C124" t="s">
        <v>380</v>
      </c>
    </row>
    <row r="125" spans="1:3" x14ac:dyDescent="0.3">
      <c r="A125" s="31" t="s">
        <v>77</v>
      </c>
      <c r="C125" t="s">
        <v>446</v>
      </c>
    </row>
    <row r="126" spans="1:3" x14ac:dyDescent="0.3">
      <c r="A126" s="31" t="s">
        <v>79</v>
      </c>
      <c r="C126" t="s">
        <v>447</v>
      </c>
    </row>
    <row r="127" spans="1:3" x14ac:dyDescent="0.3">
      <c r="A127" s="31" t="s">
        <v>448</v>
      </c>
      <c r="C127" t="s">
        <v>449</v>
      </c>
    </row>
    <row r="128" spans="1:3" x14ac:dyDescent="0.3">
      <c r="A128" s="31" t="s">
        <v>83</v>
      </c>
      <c r="C128" t="s">
        <v>450</v>
      </c>
    </row>
    <row r="129" spans="1:3" x14ac:dyDescent="0.3">
      <c r="A129" s="31" t="s">
        <v>451</v>
      </c>
      <c r="C129" t="s">
        <v>454</v>
      </c>
    </row>
    <row r="130" spans="1:3" ht="31.2" x14ac:dyDescent="0.3">
      <c r="A130" s="31" t="s">
        <v>452</v>
      </c>
      <c r="C130" t="s">
        <v>455</v>
      </c>
    </row>
    <row r="131" spans="1:3" ht="31.2" x14ac:dyDescent="0.3">
      <c r="A131" s="31" t="s">
        <v>453</v>
      </c>
      <c r="C131" t="s">
        <v>456</v>
      </c>
    </row>
    <row r="132" spans="1:3" x14ac:dyDescent="0.3">
      <c r="A132" s="31" t="s">
        <v>91</v>
      </c>
      <c r="C132" t="s">
        <v>457</v>
      </c>
    </row>
    <row r="133" spans="1:3" x14ac:dyDescent="0.3">
      <c r="A133" s="31" t="s">
        <v>93</v>
      </c>
      <c r="C133" t="s">
        <v>380</v>
      </c>
    </row>
    <row r="134" spans="1:3" x14ac:dyDescent="0.3">
      <c r="A134" s="31" t="s">
        <v>95</v>
      </c>
      <c r="C134" t="s">
        <v>380</v>
      </c>
    </row>
    <row r="135" spans="1:3" x14ac:dyDescent="0.3">
      <c r="A135" s="31"/>
    </row>
    <row r="136" spans="1:3" x14ac:dyDescent="0.3">
      <c r="A136" s="31"/>
    </row>
    <row r="137" spans="1:3" x14ac:dyDescent="0.3">
      <c r="A137" s="32" t="s">
        <v>97</v>
      </c>
      <c r="C137" t="s">
        <v>380</v>
      </c>
    </row>
    <row r="138" spans="1:3" x14ac:dyDescent="0.3">
      <c r="A138" s="31" t="s">
        <v>99</v>
      </c>
      <c r="C138" t="s">
        <v>380</v>
      </c>
    </row>
    <row r="139" spans="1:3" x14ac:dyDescent="0.3">
      <c r="A139" s="31" t="s">
        <v>101</v>
      </c>
      <c r="C139" t="s">
        <v>380</v>
      </c>
    </row>
    <row r="140" spans="1:3" x14ac:dyDescent="0.3">
      <c r="A140" s="31" t="s">
        <v>103</v>
      </c>
      <c r="C140" t="s">
        <v>380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1C46-B616-4BC8-83EE-519099AE16D2}">
  <dimension ref="M4:O36"/>
  <sheetViews>
    <sheetView topLeftCell="A19" workbookViewId="0">
      <selection activeCell="N37" sqref="N37"/>
    </sheetView>
  </sheetViews>
  <sheetFormatPr defaultRowHeight="15.6" x14ac:dyDescent="0.3"/>
  <sheetData>
    <row r="4" spans="13:14" x14ac:dyDescent="0.3">
      <c r="M4" t="s">
        <v>458</v>
      </c>
    </row>
    <row r="5" spans="13:14" x14ac:dyDescent="0.3">
      <c r="M5" t="s">
        <v>459</v>
      </c>
    </row>
    <row r="6" spans="13:14" x14ac:dyDescent="0.3">
      <c r="N6" t="s">
        <v>239</v>
      </c>
    </row>
    <row r="7" spans="13:14" x14ac:dyDescent="0.3">
      <c r="N7" t="s">
        <v>460</v>
      </c>
    </row>
    <row r="8" spans="13:14" x14ac:dyDescent="0.3">
      <c r="N8" t="s">
        <v>461</v>
      </c>
    </row>
    <row r="9" spans="13:14" x14ac:dyDescent="0.3">
      <c r="N9" t="s">
        <v>462</v>
      </c>
    </row>
    <row r="15" spans="13:14" x14ac:dyDescent="0.3">
      <c r="N15" t="s">
        <v>463</v>
      </c>
    </row>
    <row r="16" spans="13:14" x14ac:dyDescent="0.3">
      <c r="N16" t="s">
        <v>464</v>
      </c>
    </row>
    <row r="17" spans="14:15" x14ac:dyDescent="0.3">
      <c r="N17" t="s">
        <v>465</v>
      </c>
    </row>
    <row r="18" spans="14:15" x14ac:dyDescent="0.3">
      <c r="N18" t="s">
        <v>466</v>
      </c>
    </row>
    <row r="19" spans="14:15" x14ac:dyDescent="0.3">
      <c r="N19" t="s">
        <v>467</v>
      </c>
    </row>
    <row r="20" spans="14:15" x14ac:dyDescent="0.3">
      <c r="N20" t="s">
        <v>468</v>
      </c>
    </row>
    <row r="21" spans="14:15" x14ac:dyDescent="0.3">
      <c r="N21" t="s">
        <v>469</v>
      </c>
    </row>
    <row r="22" spans="14:15" x14ac:dyDescent="0.3">
      <c r="N22" t="s">
        <v>470</v>
      </c>
    </row>
    <row r="23" spans="14:15" x14ac:dyDescent="0.3">
      <c r="N23" t="s">
        <v>471</v>
      </c>
    </row>
    <row r="24" spans="14:15" x14ac:dyDescent="0.3">
      <c r="N24" t="s">
        <v>473</v>
      </c>
    </row>
    <row r="25" spans="14:15" x14ac:dyDescent="0.3">
      <c r="N25" t="s">
        <v>474</v>
      </c>
    </row>
    <row r="26" spans="14:15" x14ac:dyDescent="0.3">
      <c r="N26" t="s">
        <v>475</v>
      </c>
    </row>
    <row r="27" spans="14:15" x14ac:dyDescent="0.3">
      <c r="N27" t="s">
        <v>476</v>
      </c>
    </row>
    <row r="28" spans="14:15" x14ac:dyDescent="0.3">
      <c r="N28" t="s">
        <v>477</v>
      </c>
    </row>
    <row r="29" spans="14:15" x14ac:dyDescent="0.3">
      <c r="O29" t="s">
        <v>478</v>
      </c>
    </row>
    <row r="30" spans="14:15" x14ac:dyDescent="0.3">
      <c r="O30" t="s">
        <v>479</v>
      </c>
    </row>
    <row r="31" spans="14:15" x14ac:dyDescent="0.3">
      <c r="N31" t="s">
        <v>480</v>
      </c>
    </row>
    <row r="32" spans="14:15" x14ac:dyDescent="0.3">
      <c r="N32" t="s">
        <v>481</v>
      </c>
    </row>
    <row r="33" spans="14:14" x14ac:dyDescent="0.3">
      <c r="N33" t="s">
        <v>482</v>
      </c>
    </row>
    <row r="34" spans="14:14" x14ac:dyDescent="0.3">
      <c r="N34" t="s">
        <v>483</v>
      </c>
    </row>
    <row r="35" spans="14:14" x14ac:dyDescent="0.3">
      <c r="N35" t="s">
        <v>484</v>
      </c>
    </row>
    <row r="36" spans="14:14" x14ac:dyDescent="0.3">
      <c r="N36" t="s">
        <v>485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654E-3930-4D8B-AC46-628ADC32A049}">
  <dimension ref="A27:C68"/>
  <sheetViews>
    <sheetView topLeftCell="A49" workbookViewId="0">
      <selection activeCell="J66" sqref="J66"/>
    </sheetView>
  </sheetViews>
  <sheetFormatPr defaultRowHeight="15.6" x14ac:dyDescent="0.3"/>
  <cols>
    <col min="1" max="1" width="51.796875" customWidth="1"/>
  </cols>
  <sheetData>
    <row r="27" spans="1:2" x14ac:dyDescent="0.3">
      <c r="B27" t="s">
        <v>486</v>
      </c>
    </row>
    <row r="29" spans="1:2" x14ac:dyDescent="0.3">
      <c r="B29" t="s">
        <v>487</v>
      </c>
    </row>
    <row r="30" spans="1:2" x14ac:dyDescent="0.3">
      <c r="B30" t="s">
        <v>488</v>
      </c>
    </row>
    <row r="32" spans="1:2" x14ac:dyDescent="0.3">
      <c r="A32" s="32" t="s">
        <v>9</v>
      </c>
    </row>
    <row r="33" spans="1:3" x14ac:dyDescent="0.3">
      <c r="A33" s="31" t="s">
        <v>11</v>
      </c>
      <c r="C33" t="s">
        <v>426</v>
      </c>
    </row>
    <row r="34" spans="1:3" x14ac:dyDescent="0.3">
      <c r="A34" s="31" t="s">
        <v>13</v>
      </c>
      <c r="C34" t="s">
        <v>380</v>
      </c>
    </row>
    <row r="35" spans="1:3" x14ac:dyDescent="0.3">
      <c r="A35" s="31" t="s">
        <v>15</v>
      </c>
      <c r="C35" t="s">
        <v>427</v>
      </c>
    </row>
    <row r="36" spans="1:3" x14ac:dyDescent="0.3">
      <c r="A36" s="31" t="s">
        <v>17</v>
      </c>
      <c r="C36" t="s">
        <v>380</v>
      </c>
    </row>
    <row r="37" spans="1:3" x14ac:dyDescent="0.3">
      <c r="A37" s="31" t="s">
        <v>19</v>
      </c>
      <c r="C37" t="s">
        <v>428</v>
      </c>
    </row>
    <row r="38" spans="1:3" x14ac:dyDescent="0.3">
      <c r="A38" s="31" t="s">
        <v>21</v>
      </c>
      <c r="C38" t="s">
        <v>380</v>
      </c>
    </row>
    <row r="39" spans="1:3" x14ac:dyDescent="0.3">
      <c r="A39" s="31" t="s">
        <v>23</v>
      </c>
      <c r="C39" t="s">
        <v>380</v>
      </c>
    </row>
    <row r="40" spans="1:3" x14ac:dyDescent="0.3">
      <c r="A40" s="31" t="s">
        <v>25</v>
      </c>
      <c r="C40" t="s">
        <v>380</v>
      </c>
    </row>
    <row r="41" spans="1:3" x14ac:dyDescent="0.3">
      <c r="A41" s="31" t="s">
        <v>27</v>
      </c>
      <c r="C41" t="s">
        <v>380</v>
      </c>
    </row>
    <row r="42" spans="1:3" x14ac:dyDescent="0.3">
      <c r="A42" s="31" t="s">
        <v>29</v>
      </c>
      <c r="C42" t="s">
        <v>429</v>
      </c>
    </row>
    <row r="45" spans="1:3" x14ac:dyDescent="0.3">
      <c r="B45" t="s">
        <v>489</v>
      </c>
    </row>
    <row r="46" spans="1:3" x14ac:dyDescent="0.3">
      <c r="B46" t="s">
        <v>490</v>
      </c>
    </row>
    <row r="47" spans="1:3" x14ac:dyDescent="0.3">
      <c r="B47" s="27" t="s">
        <v>491</v>
      </c>
    </row>
    <row r="48" spans="1:3" x14ac:dyDescent="0.3">
      <c r="B48" t="s">
        <v>492</v>
      </c>
    </row>
    <row r="50" spans="1:2" x14ac:dyDescent="0.3">
      <c r="B50" t="s">
        <v>493</v>
      </c>
    </row>
    <row r="52" spans="1:2" x14ac:dyDescent="0.3">
      <c r="B52" t="s">
        <v>494</v>
      </c>
    </row>
    <row r="53" spans="1:2" x14ac:dyDescent="0.3">
      <c r="B53" t="s">
        <v>496</v>
      </c>
    </row>
    <row r="54" spans="1:2" x14ac:dyDescent="0.3">
      <c r="B54" t="s">
        <v>495</v>
      </c>
    </row>
    <row r="55" spans="1:2" x14ac:dyDescent="0.3">
      <c r="B55" s="26" t="s">
        <v>497</v>
      </c>
    </row>
    <row r="58" spans="1:2" x14ac:dyDescent="0.3">
      <c r="B58" t="s">
        <v>498</v>
      </c>
    </row>
    <row r="59" spans="1:2" x14ac:dyDescent="0.3">
      <c r="A59" s="31" t="s">
        <v>11</v>
      </c>
      <c r="B59" t="s">
        <v>499</v>
      </c>
    </row>
    <row r="60" spans="1:2" x14ac:dyDescent="0.3">
      <c r="A60" s="31" t="s">
        <v>13</v>
      </c>
      <c r="B60" t="s">
        <v>499</v>
      </c>
    </row>
    <row r="61" spans="1:2" x14ac:dyDescent="0.3">
      <c r="A61" s="31" t="s">
        <v>15</v>
      </c>
      <c r="B61" t="s">
        <v>500</v>
      </c>
    </row>
    <row r="62" spans="1:2" x14ac:dyDescent="0.3">
      <c r="A62" s="31" t="s">
        <v>17</v>
      </c>
      <c r="B62" t="s">
        <v>499</v>
      </c>
    </row>
    <row r="63" spans="1:2" x14ac:dyDescent="0.3">
      <c r="A63" s="31" t="s">
        <v>19</v>
      </c>
      <c r="B63" t="s">
        <v>501</v>
      </c>
    </row>
    <row r="64" spans="1:2" x14ac:dyDescent="0.3">
      <c r="A64" s="31" t="s">
        <v>21</v>
      </c>
      <c r="B64" t="s">
        <v>499</v>
      </c>
    </row>
    <row r="65" spans="1:2" x14ac:dyDescent="0.3">
      <c r="A65" s="31" t="s">
        <v>23</v>
      </c>
      <c r="B65" t="s">
        <v>499</v>
      </c>
    </row>
    <row r="66" spans="1:2" x14ac:dyDescent="0.3">
      <c r="A66" s="31" t="s">
        <v>25</v>
      </c>
      <c r="B66" t="s">
        <v>499</v>
      </c>
    </row>
    <row r="67" spans="1:2" x14ac:dyDescent="0.3">
      <c r="A67" s="31" t="s">
        <v>27</v>
      </c>
      <c r="B67" t="s">
        <v>499</v>
      </c>
    </row>
    <row r="68" spans="1:2" x14ac:dyDescent="0.3">
      <c r="A68" s="31" t="s">
        <v>29</v>
      </c>
      <c r="B68" t="s">
        <v>501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4780-798A-4C55-9F5E-5765A912CE04}">
  <dimension ref="A37:R174"/>
  <sheetViews>
    <sheetView topLeftCell="A40" workbookViewId="0">
      <selection activeCell="H6" sqref="H6"/>
    </sheetView>
  </sheetViews>
  <sheetFormatPr defaultRowHeight="15.6" x14ac:dyDescent="0.3"/>
  <cols>
    <col min="1" max="1" width="58.3984375" style="29" customWidth="1"/>
  </cols>
  <sheetData>
    <row r="37" spans="1:18" ht="16.2" x14ac:dyDescent="0.35">
      <c r="A37" s="30" t="s">
        <v>10</v>
      </c>
      <c r="C37" t="s">
        <v>502</v>
      </c>
      <c r="N37" s="149" t="s">
        <v>515</v>
      </c>
      <c r="O37" s="149"/>
      <c r="P37" s="149"/>
      <c r="Q37" s="149"/>
      <c r="R37" s="149"/>
    </row>
    <row r="38" spans="1:18" x14ac:dyDescent="0.3">
      <c r="A38" s="31" t="s">
        <v>12</v>
      </c>
      <c r="C38" t="s">
        <v>503</v>
      </c>
      <c r="F38" s="148" t="s">
        <v>508</v>
      </c>
      <c r="G38" s="148"/>
      <c r="H38" s="148"/>
      <c r="I38" s="148"/>
      <c r="N38" s="149"/>
      <c r="O38" s="149"/>
      <c r="P38" s="149"/>
      <c r="Q38" s="149"/>
      <c r="R38" s="149"/>
    </row>
    <row r="39" spans="1:18" x14ac:dyDescent="0.3">
      <c r="A39" s="31" t="s">
        <v>14</v>
      </c>
      <c r="C39" t="s">
        <v>504</v>
      </c>
      <c r="F39" s="148"/>
      <c r="G39" s="148"/>
      <c r="H39" s="148"/>
      <c r="I39" s="148"/>
      <c r="N39" s="149"/>
      <c r="O39" s="149"/>
      <c r="P39" s="149"/>
      <c r="Q39" s="149"/>
      <c r="R39" s="149"/>
    </row>
    <row r="40" spans="1:18" x14ac:dyDescent="0.3">
      <c r="A40" s="31" t="s">
        <v>16</v>
      </c>
      <c r="C40" t="s">
        <v>505</v>
      </c>
      <c r="F40" s="148"/>
      <c r="G40" s="148"/>
      <c r="H40" s="148"/>
      <c r="I40" s="148"/>
      <c r="N40" s="149"/>
      <c r="O40" s="149"/>
      <c r="P40" s="149"/>
      <c r="Q40" s="149"/>
      <c r="R40" s="149"/>
    </row>
    <row r="41" spans="1:18" x14ac:dyDescent="0.3">
      <c r="A41" s="31" t="s">
        <v>18</v>
      </c>
      <c r="C41" t="s">
        <v>506</v>
      </c>
      <c r="F41" s="148"/>
      <c r="G41" s="148"/>
      <c r="H41" s="148"/>
      <c r="I41" s="148"/>
      <c r="N41" s="149"/>
      <c r="O41" s="149"/>
      <c r="P41" s="149"/>
      <c r="Q41" s="149"/>
      <c r="R41" s="149"/>
    </row>
    <row r="42" spans="1:18" x14ac:dyDescent="0.3">
      <c r="A42" s="31" t="s">
        <v>20</v>
      </c>
      <c r="C42" t="s">
        <v>507</v>
      </c>
      <c r="F42" s="148"/>
      <c r="G42" s="148"/>
      <c r="H42" s="148"/>
      <c r="I42" s="148"/>
      <c r="N42" s="149"/>
      <c r="O42" s="149"/>
      <c r="P42" s="149"/>
      <c r="Q42" s="149"/>
      <c r="R42" s="149"/>
    </row>
    <row r="43" spans="1:18" x14ac:dyDescent="0.3">
      <c r="A43" s="31" t="s">
        <v>22</v>
      </c>
      <c r="C43">
        <v>351</v>
      </c>
      <c r="N43" s="149"/>
      <c r="O43" s="149"/>
      <c r="P43" s="149"/>
      <c r="Q43" s="149"/>
      <c r="R43" s="149"/>
    </row>
    <row r="44" spans="1:18" x14ac:dyDescent="0.3">
      <c r="A44" s="31" t="s">
        <v>24</v>
      </c>
      <c r="C44">
        <v>117</v>
      </c>
      <c r="N44" s="149"/>
      <c r="O44" s="149"/>
      <c r="P44" s="149"/>
      <c r="Q44" s="149"/>
      <c r="R44" s="149"/>
    </row>
    <row r="45" spans="1:18" x14ac:dyDescent="0.3">
      <c r="N45" s="149"/>
      <c r="O45" s="149"/>
      <c r="P45" s="149"/>
      <c r="Q45" s="149"/>
      <c r="R45" s="149"/>
    </row>
    <row r="46" spans="1:18" x14ac:dyDescent="0.3">
      <c r="N46" s="149"/>
      <c r="O46" s="149"/>
      <c r="P46" s="149"/>
      <c r="Q46" s="149"/>
      <c r="R46" s="149"/>
    </row>
    <row r="47" spans="1:18" ht="16.2" x14ac:dyDescent="0.35">
      <c r="A47" s="30" t="s">
        <v>26</v>
      </c>
      <c r="N47" s="149"/>
      <c r="O47" s="149"/>
      <c r="P47" s="149"/>
      <c r="Q47" s="149"/>
      <c r="R47" s="149"/>
    </row>
    <row r="48" spans="1:18" x14ac:dyDescent="0.3">
      <c r="A48" s="31" t="s">
        <v>28</v>
      </c>
      <c r="C48" t="s">
        <v>509</v>
      </c>
      <c r="N48" s="149"/>
      <c r="O48" s="149"/>
      <c r="P48" s="149"/>
      <c r="Q48" s="149"/>
      <c r="R48" s="149"/>
    </row>
    <row r="49" spans="1:18" x14ac:dyDescent="0.3">
      <c r="A49" s="31" t="s">
        <v>30</v>
      </c>
      <c r="C49" t="s">
        <v>510</v>
      </c>
      <c r="N49" s="149"/>
      <c r="O49" s="149"/>
      <c r="P49" s="149"/>
      <c r="Q49" s="149"/>
      <c r="R49" s="149"/>
    </row>
    <row r="50" spans="1:18" x14ac:dyDescent="0.3">
      <c r="A50" s="31" t="s">
        <v>32</v>
      </c>
      <c r="C50" t="s">
        <v>511</v>
      </c>
      <c r="N50" s="149"/>
      <c r="O50" s="149"/>
      <c r="P50" s="149"/>
      <c r="Q50" s="149"/>
      <c r="R50" s="149"/>
    </row>
    <row r="51" spans="1:18" x14ac:dyDescent="0.3">
      <c r="A51" s="31" t="s">
        <v>34</v>
      </c>
      <c r="C51" t="s">
        <v>512</v>
      </c>
      <c r="N51" s="149"/>
      <c r="O51" s="149"/>
      <c r="P51" s="149"/>
      <c r="Q51" s="149"/>
      <c r="R51" s="149"/>
    </row>
    <row r="52" spans="1:18" x14ac:dyDescent="0.3">
      <c r="A52" s="31" t="s">
        <v>36</v>
      </c>
      <c r="C52" t="s">
        <v>513</v>
      </c>
      <c r="N52" s="149"/>
      <c r="O52" s="149"/>
      <c r="P52" s="149"/>
      <c r="Q52" s="149"/>
      <c r="R52" s="149"/>
    </row>
    <row r="53" spans="1:18" x14ac:dyDescent="0.3">
      <c r="A53" s="31" t="s">
        <v>38</v>
      </c>
      <c r="C53">
        <v>352</v>
      </c>
      <c r="N53" s="149"/>
      <c r="O53" s="149"/>
      <c r="P53" s="149"/>
      <c r="Q53" s="149"/>
      <c r="R53" s="149"/>
    </row>
    <row r="54" spans="1:18" x14ac:dyDescent="0.3">
      <c r="A54" s="31" t="s">
        <v>40</v>
      </c>
      <c r="C54" t="s">
        <v>514</v>
      </c>
      <c r="N54" s="149"/>
      <c r="O54" s="149"/>
      <c r="P54" s="149"/>
      <c r="Q54" s="149"/>
      <c r="R54" s="149"/>
    </row>
    <row r="55" spans="1:18" x14ac:dyDescent="0.3">
      <c r="A55" s="31"/>
    </row>
    <row r="56" spans="1:18" x14ac:dyDescent="0.3">
      <c r="A56" s="31"/>
    </row>
    <row r="57" spans="1:18" ht="16.2" x14ac:dyDescent="0.35">
      <c r="A57" s="30" t="s">
        <v>42</v>
      </c>
    </row>
    <row r="58" spans="1:18" x14ac:dyDescent="0.3">
      <c r="A58" s="31" t="s">
        <v>393</v>
      </c>
      <c r="C58">
        <v>171</v>
      </c>
    </row>
    <row r="59" spans="1:18" x14ac:dyDescent="0.3">
      <c r="A59" s="31" t="s">
        <v>46</v>
      </c>
      <c r="C59">
        <v>191</v>
      </c>
    </row>
    <row r="60" spans="1:18" x14ac:dyDescent="0.3">
      <c r="A60" s="31" t="s">
        <v>395</v>
      </c>
      <c r="C60">
        <v>172</v>
      </c>
    </row>
    <row r="61" spans="1:18" ht="31.2" x14ac:dyDescent="0.3">
      <c r="A61" s="31" t="s">
        <v>50</v>
      </c>
      <c r="C61">
        <v>192</v>
      </c>
    </row>
    <row r="62" spans="1:18" x14ac:dyDescent="0.3">
      <c r="A62" s="31" t="s">
        <v>396</v>
      </c>
      <c r="C62">
        <v>173</v>
      </c>
    </row>
    <row r="63" spans="1:18" ht="31.2" x14ac:dyDescent="0.3">
      <c r="A63" s="31" t="s">
        <v>54</v>
      </c>
      <c r="C63">
        <v>193</v>
      </c>
    </row>
    <row r="64" spans="1:18" x14ac:dyDescent="0.3">
      <c r="A64" s="31" t="s">
        <v>56</v>
      </c>
      <c r="C64" t="s">
        <v>516</v>
      </c>
    </row>
    <row r="65" spans="1:3" x14ac:dyDescent="0.3">
      <c r="A65" s="31" t="s">
        <v>58</v>
      </c>
      <c r="C65" t="s">
        <v>517</v>
      </c>
    </row>
    <row r="66" spans="1:3" x14ac:dyDescent="0.3">
      <c r="A66" s="31" t="s">
        <v>60</v>
      </c>
      <c r="C66" t="s">
        <v>518</v>
      </c>
    </row>
    <row r="67" spans="1:3" x14ac:dyDescent="0.3">
      <c r="A67" s="31" t="s">
        <v>62</v>
      </c>
      <c r="C67" t="s">
        <v>514</v>
      </c>
    </row>
    <row r="68" spans="1:3" x14ac:dyDescent="0.3">
      <c r="A68" s="31"/>
    </row>
    <row r="69" spans="1:3" x14ac:dyDescent="0.3">
      <c r="A69" s="31"/>
    </row>
    <row r="70" spans="1:3" x14ac:dyDescent="0.3">
      <c r="A70" s="32" t="s">
        <v>64</v>
      </c>
    </row>
    <row r="71" spans="1:3" x14ac:dyDescent="0.3">
      <c r="A71" s="32"/>
    </row>
    <row r="72" spans="1:3" ht="16.2" x14ac:dyDescent="0.35">
      <c r="A72" s="30" t="s">
        <v>66</v>
      </c>
    </row>
    <row r="73" spans="1:3" x14ac:dyDescent="0.3">
      <c r="A73" s="31" t="s">
        <v>68</v>
      </c>
      <c r="C73" t="s">
        <v>519</v>
      </c>
    </row>
    <row r="74" spans="1:3" x14ac:dyDescent="0.3">
      <c r="A74" s="31" t="s">
        <v>70</v>
      </c>
      <c r="C74" t="s">
        <v>520</v>
      </c>
    </row>
    <row r="75" spans="1:3" x14ac:dyDescent="0.3">
      <c r="A75" s="31" t="s">
        <v>72</v>
      </c>
      <c r="C75" t="s">
        <v>521</v>
      </c>
    </row>
    <row r="76" spans="1:3" x14ac:dyDescent="0.3">
      <c r="A76" s="31" t="s">
        <v>74</v>
      </c>
      <c r="C76" t="s">
        <v>522</v>
      </c>
    </row>
    <row r="77" spans="1:3" x14ac:dyDescent="0.3">
      <c r="A77" s="31" t="s">
        <v>76</v>
      </c>
      <c r="C77" t="s">
        <v>523</v>
      </c>
    </row>
    <row r="78" spans="1:3" x14ac:dyDescent="0.3">
      <c r="A78" s="31" t="s">
        <v>78</v>
      </c>
      <c r="C78">
        <v>353</v>
      </c>
    </row>
    <row r="79" spans="1:3" x14ac:dyDescent="0.3">
      <c r="A79" s="31"/>
    </row>
    <row r="80" spans="1:3" x14ac:dyDescent="0.3">
      <c r="A80" s="31"/>
    </row>
    <row r="81" spans="1:3" ht="16.2" x14ac:dyDescent="0.35">
      <c r="A81" s="30" t="s">
        <v>80</v>
      </c>
    </row>
    <row r="82" spans="1:3" x14ac:dyDescent="0.3">
      <c r="A82" s="31" t="s">
        <v>406</v>
      </c>
      <c r="C82" t="s">
        <v>524</v>
      </c>
    </row>
    <row r="83" spans="1:3" x14ac:dyDescent="0.3">
      <c r="A83" s="31" t="s">
        <v>408</v>
      </c>
      <c r="C83">
        <v>321</v>
      </c>
    </row>
    <row r="84" spans="1:3" ht="31.2" x14ac:dyDescent="0.3">
      <c r="A84" s="31" t="s">
        <v>409</v>
      </c>
      <c r="C84">
        <v>322</v>
      </c>
    </row>
    <row r="85" spans="1:3" ht="31.2" x14ac:dyDescent="0.3">
      <c r="A85" s="31" t="s">
        <v>410</v>
      </c>
      <c r="C85">
        <v>323</v>
      </c>
    </row>
    <row r="86" spans="1:3" x14ac:dyDescent="0.3">
      <c r="A86" s="31" t="s">
        <v>90</v>
      </c>
      <c r="C86" t="s">
        <v>525</v>
      </c>
    </row>
    <row r="87" spans="1:3" x14ac:dyDescent="0.3">
      <c r="A87" s="31" t="s">
        <v>92</v>
      </c>
      <c r="C87" t="s">
        <v>526</v>
      </c>
    </row>
    <row r="88" spans="1:3" x14ac:dyDescent="0.3">
      <c r="A88" s="31" t="s">
        <v>94</v>
      </c>
      <c r="C88" t="s">
        <v>527</v>
      </c>
    </row>
    <row r="89" spans="1:3" x14ac:dyDescent="0.3">
      <c r="A89" s="31" t="s">
        <v>96</v>
      </c>
      <c r="C89" t="s">
        <v>527</v>
      </c>
    </row>
    <row r="90" spans="1:3" x14ac:dyDescent="0.3">
      <c r="A90" s="31"/>
    </row>
    <row r="91" spans="1:3" x14ac:dyDescent="0.3">
      <c r="A91" s="31"/>
    </row>
    <row r="92" spans="1:3" ht="16.2" x14ac:dyDescent="0.35">
      <c r="A92" s="30" t="s">
        <v>98</v>
      </c>
      <c r="C92" t="s">
        <v>528</v>
      </c>
    </row>
    <row r="93" spans="1:3" x14ac:dyDescent="0.3">
      <c r="A93" s="31" t="s">
        <v>416</v>
      </c>
      <c r="C93">
        <v>371</v>
      </c>
    </row>
    <row r="94" spans="1:3" x14ac:dyDescent="0.3">
      <c r="A94" s="31" t="s">
        <v>417</v>
      </c>
      <c r="C94">
        <v>372</v>
      </c>
    </row>
    <row r="95" spans="1:3" x14ac:dyDescent="0.3">
      <c r="A95" s="31" t="s">
        <v>418</v>
      </c>
      <c r="C95">
        <v>373</v>
      </c>
    </row>
    <row r="96" spans="1:3" x14ac:dyDescent="0.3">
      <c r="A96" s="31" t="s">
        <v>106</v>
      </c>
      <c r="C96">
        <v>374</v>
      </c>
    </row>
    <row r="97" spans="1:3" x14ac:dyDescent="0.3">
      <c r="A97" s="31" t="s">
        <v>107</v>
      </c>
      <c r="C97">
        <v>375</v>
      </c>
    </row>
    <row r="98" spans="1:3" x14ac:dyDescent="0.3">
      <c r="A98" s="31" t="s">
        <v>108</v>
      </c>
      <c r="C98" t="s">
        <v>527</v>
      </c>
    </row>
    <row r="99" spans="1:3" x14ac:dyDescent="0.3">
      <c r="A99" s="31"/>
    </row>
    <row r="100" spans="1:3" x14ac:dyDescent="0.3">
      <c r="A100" s="31"/>
    </row>
    <row r="101" spans="1:3" ht="16.2" x14ac:dyDescent="0.35">
      <c r="A101" s="30" t="s">
        <v>109</v>
      </c>
      <c r="C101" t="s">
        <v>529</v>
      </c>
    </row>
    <row r="102" spans="1:3" x14ac:dyDescent="0.3">
      <c r="A102" s="31" t="s">
        <v>110</v>
      </c>
      <c r="C102" t="s">
        <v>530</v>
      </c>
    </row>
    <row r="103" spans="1:3" x14ac:dyDescent="0.3">
      <c r="A103" s="31" t="s">
        <v>111</v>
      </c>
      <c r="C103" t="s">
        <v>531</v>
      </c>
    </row>
    <row r="104" spans="1:3" x14ac:dyDescent="0.3">
      <c r="A104" s="31"/>
    </row>
    <row r="105" spans="1:3" x14ac:dyDescent="0.3">
      <c r="A105" s="31"/>
    </row>
    <row r="106" spans="1:3" x14ac:dyDescent="0.3">
      <c r="A106" s="32" t="s">
        <v>112</v>
      </c>
      <c r="C106" t="s">
        <v>532</v>
      </c>
    </row>
    <row r="107" spans="1:3" x14ac:dyDescent="0.3">
      <c r="A107" s="31" t="s">
        <v>113</v>
      </c>
      <c r="C107">
        <v>391</v>
      </c>
    </row>
    <row r="108" spans="1:3" x14ac:dyDescent="0.3">
      <c r="A108" s="31" t="s">
        <v>114</v>
      </c>
      <c r="C108">
        <v>392</v>
      </c>
    </row>
    <row r="109" spans="1:3" x14ac:dyDescent="0.3">
      <c r="A109" s="31" t="s">
        <v>115</v>
      </c>
      <c r="C109">
        <v>393</v>
      </c>
    </row>
    <row r="116" spans="1:8" x14ac:dyDescent="0.3">
      <c r="A116" s="32" t="s">
        <v>9</v>
      </c>
    </row>
    <row r="117" spans="1:8" x14ac:dyDescent="0.3">
      <c r="A117" s="31" t="s">
        <v>11</v>
      </c>
      <c r="C117">
        <v>411</v>
      </c>
    </row>
    <row r="118" spans="1:8" x14ac:dyDescent="0.3">
      <c r="A118" s="31" t="s">
        <v>13</v>
      </c>
      <c r="C118" t="s">
        <v>533</v>
      </c>
    </row>
    <row r="119" spans="1:8" x14ac:dyDescent="0.3">
      <c r="A119" s="31" t="s">
        <v>15</v>
      </c>
      <c r="C119" t="s">
        <v>534</v>
      </c>
    </row>
    <row r="120" spans="1:8" x14ac:dyDescent="0.3">
      <c r="A120" s="31" t="s">
        <v>17</v>
      </c>
      <c r="C120">
        <v>412</v>
      </c>
    </row>
    <row r="121" spans="1:8" x14ac:dyDescent="0.3">
      <c r="A121" s="31" t="s">
        <v>19</v>
      </c>
      <c r="C121">
        <v>413</v>
      </c>
    </row>
    <row r="122" spans="1:8" x14ac:dyDescent="0.3">
      <c r="A122" s="31" t="s">
        <v>21</v>
      </c>
      <c r="C122">
        <v>414</v>
      </c>
    </row>
    <row r="123" spans="1:8" x14ac:dyDescent="0.3">
      <c r="A123" s="31" t="s">
        <v>23</v>
      </c>
      <c r="C123">
        <v>417</v>
      </c>
      <c r="E123" s="148" t="s">
        <v>535</v>
      </c>
      <c r="F123" s="148"/>
      <c r="G123" s="148"/>
      <c r="H123" s="148"/>
    </row>
    <row r="124" spans="1:8" x14ac:dyDescent="0.3">
      <c r="A124" s="31" t="s">
        <v>25</v>
      </c>
      <c r="C124">
        <v>4171</v>
      </c>
      <c r="E124" s="148"/>
      <c r="F124" s="148"/>
      <c r="G124" s="148"/>
      <c r="H124" s="148"/>
    </row>
    <row r="125" spans="1:8" x14ac:dyDescent="0.3">
      <c r="A125" s="31" t="s">
        <v>27</v>
      </c>
      <c r="C125">
        <v>4172</v>
      </c>
      <c r="E125" s="148"/>
      <c r="F125" s="148"/>
      <c r="G125" s="148"/>
      <c r="H125" s="148"/>
    </row>
    <row r="126" spans="1:8" x14ac:dyDescent="0.3">
      <c r="A126" s="31" t="s">
        <v>29</v>
      </c>
    </row>
    <row r="127" spans="1:8" x14ac:dyDescent="0.3">
      <c r="A127" s="31"/>
    </row>
    <row r="128" spans="1:8" x14ac:dyDescent="0.3">
      <c r="A128" s="31"/>
    </row>
    <row r="129" spans="1:3" x14ac:dyDescent="0.3">
      <c r="A129" s="32" t="s">
        <v>31</v>
      </c>
      <c r="C129" t="s">
        <v>536</v>
      </c>
    </row>
    <row r="130" spans="1:3" x14ac:dyDescent="0.3">
      <c r="A130" s="31" t="s">
        <v>33</v>
      </c>
      <c r="C130">
        <v>421</v>
      </c>
    </row>
    <row r="131" spans="1:3" x14ac:dyDescent="0.3">
      <c r="A131" s="31" t="s">
        <v>35</v>
      </c>
      <c r="C131">
        <v>422</v>
      </c>
    </row>
    <row r="132" spans="1:3" x14ac:dyDescent="0.3">
      <c r="A132" s="31" t="s">
        <v>37</v>
      </c>
      <c r="C132">
        <v>423</v>
      </c>
    </row>
    <row r="133" spans="1:3" x14ac:dyDescent="0.3">
      <c r="A133" s="31"/>
    </row>
    <row r="134" spans="1:3" x14ac:dyDescent="0.3">
      <c r="A134" s="31"/>
    </row>
    <row r="135" spans="1:3" x14ac:dyDescent="0.3">
      <c r="A135" s="32" t="s">
        <v>39</v>
      </c>
      <c r="C135" t="s">
        <v>537</v>
      </c>
    </row>
    <row r="136" spans="1:3" x14ac:dyDescent="0.3">
      <c r="A136" s="32"/>
    </row>
    <row r="137" spans="1:3" ht="16.2" x14ac:dyDescent="0.35">
      <c r="A137" s="30" t="s">
        <v>41</v>
      </c>
      <c r="C137" t="s">
        <v>538</v>
      </c>
    </row>
    <row r="138" spans="1:3" x14ac:dyDescent="0.3">
      <c r="A138" s="31" t="s">
        <v>43</v>
      </c>
      <c r="C138">
        <v>431</v>
      </c>
    </row>
    <row r="139" spans="1:3" ht="31.2" x14ac:dyDescent="0.3">
      <c r="A139" s="31" t="s">
        <v>45</v>
      </c>
      <c r="C139">
        <v>432</v>
      </c>
    </row>
    <row r="140" spans="1:3" ht="31.2" x14ac:dyDescent="0.3">
      <c r="A140" s="31" t="s">
        <v>47</v>
      </c>
      <c r="C140">
        <v>433</v>
      </c>
    </row>
    <row r="141" spans="1:3" x14ac:dyDescent="0.3">
      <c r="A141" s="31" t="s">
        <v>49</v>
      </c>
      <c r="C141">
        <v>434</v>
      </c>
    </row>
    <row r="142" spans="1:3" x14ac:dyDescent="0.3">
      <c r="A142" s="31"/>
    </row>
    <row r="143" spans="1:3" x14ac:dyDescent="0.3">
      <c r="A143" s="31"/>
    </row>
    <row r="144" spans="1:3" ht="16.2" x14ac:dyDescent="0.35">
      <c r="A144" s="30" t="s">
        <v>51</v>
      </c>
      <c r="C144" t="s">
        <v>539</v>
      </c>
    </row>
    <row r="145" spans="1:3" x14ac:dyDescent="0.3">
      <c r="A145" s="31" t="s">
        <v>53</v>
      </c>
      <c r="C145">
        <v>441</v>
      </c>
    </row>
    <row r="146" spans="1:3" x14ac:dyDescent="0.3">
      <c r="A146" s="31" t="s">
        <v>55</v>
      </c>
      <c r="C146">
        <v>442</v>
      </c>
    </row>
    <row r="147" spans="1:3" x14ac:dyDescent="0.3">
      <c r="A147" s="31" t="s">
        <v>57</v>
      </c>
      <c r="C147">
        <v>443</v>
      </c>
    </row>
    <row r="148" spans="1:3" x14ac:dyDescent="0.3">
      <c r="A148" s="31" t="s">
        <v>59</v>
      </c>
      <c r="C148">
        <v>444</v>
      </c>
    </row>
    <row r="149" spans="1:3" x14ac:dyDescent="0.3">
      <c r="A149" s="31" t="s">
        <v>61</v>
      </c>
      <c r="C149">
        <v>445</v>
      </c>
    </row>
    <row r="150" spans="1:3" x14ac:dyDescent="0.3">
      <c r="A150" s="31" t="s">
        <v>437</v>
      </c>
      <c r="C150">
        <v>446</v>
      </c>
    </row>
    <row r="151" spans="1:3" ht="31.2" x14ac:dyDescent="0.3">
      <c r="A151" s="31" t="s">
        <v>438</v>
      </c>
      <c r="C151">
        <v>447</v>
      </c>
    </row>
    <row r="152" spans="1:3" x14ac:dyDescent="0.3">
      <c r="A152" s="31" t="s">
        <v>439</v>
      </c>
      <c r="C152">
        <v>448</v>
      </c>
    </row>
    <row r="153" spans="1:3" x14ac:dyDescent="0.3">
      <c r="A153" s="31" t="s">
        <v>69</v>
      </c>
      <c r="C153">
        <v>449</v>
      </c>
    </row>
    <row r="154" spans="1:3" x14ac:dyDescent="0.3">
      <c r="A154" s="31"/>
    </row>
    <row r="155" spans="1:3" x14ac:dyDescent="0.3">
      <c r="A155" s="31"/>
    </row>
    <row r="156" spans="1:3" ht="16.2" x14ac:dyDescent="0.35">
      <c r="A156" s="30" t="s">
        <v>71</v>
      </c>
      <c r="C156" t="s">
        <v>540</v>
      </c>
    </row>
    <row r="157" spans="1:3" x14ac:dyDescent="0.3">
      <c r="A157" s="31" t="s">
        <v>73</v>
      </c>
      <c r="C157">
        <v>451</v>
      </c>
    </row>
    <row r="158" spans="1:3" x14ac:dyDescent="0.3">
      <c r="A158" s="31" t="s">
        <v>75</v>
      </c>
      <c r="C158" t="s">
        <v>541</v>
      </c>
    </row>
    <row r="159" spans="1:3" x14ac:dyDescent="0.3">
      <c r="A159" s="31" t="s">
        <v>77</v>
      </c>
      <c r="C159">
        <v>452</v>
      </c>
    </row>
    <row r="160" spans="1:3" x14ac:dyDescent="0.3">
      <c r="A160" s="31" t="s">
        <v>79</v>
      </c>
      <c r="C160">
        <v>453</v>
      </c>
    </row>
    <row r="161" spans="1:3" x14ac:dyDescent="0.3">
      <c r="A161" s="31" t="s">
        <v>448</v>
      </c>
      <c r="C161" t="s">
        <v>542</v>
      </c>
    </row>
    <row r="162" spans="1:3" x14ac:dyDescent="0.3">
      <c r="A162" s="31" t="s">
        <v>83</v>
      </c>
      <c r="C162">
        <v>456</v>
      </c>
    </row>
    <row r="163" spans="1:3" x14ac:dyDescent="0.3">
      <c r="A163" s="31" t="s">
        <v>451</v>
      </c>
      <c r="C163">
        <v>457</v>
      </c>
    </row>
    <row r="164" spans="1:3" ht="31.2" x14ac:dyDescent="0.3">
      <c r="A164" s="31" t="s">
        <v>452</v>
      </c>
      <c r="C164">
        <v>458</v>
      </c>
    </row>
    <row r="165" spans="1:3" ht="31.2" x14ac:dyDescent="0.3">
      <c r="A165" s="31" t="s">
        <v>453</v>
      </c>
      <c r="C165">
        <v>459</v>
      </c>
    </row>
    <row r="166" spans="1:3" x14ac:dyDescent="0.3">
      <c r="A166" s="31" t="s">
        <v>91</v>
      </c>
      <c r="C166" t="s">
        <v>543</v>
      </c>
    </row>
    <row r="167" spans="1:3" x14ac:dyDescent="0.3">
      <c r="A167" s="31" t="s">
        <v>93</v>
      </c>
      <c r="C167" t="s">
        <v>514</v>
      </c>
    </row>
    <row r="168" spans="1:3" x14ac:dyDescent="0.3">
      <c r="A168" s="31" t="s">
        <v>95</v>
      </c>
      <c r="C168" t="s">
        <v>514</v>
      </c>
    </row>
    <row r="169" spans="1:3" x14ac:dyDescent="0.3">
      <c r="A169" s="31"/>
    </row>
    <row r="170" spans="1:3" x14ac:dyDescent="0.3">
      <c r="A170" s="31"/>
    </row>
    <row r="171" spans="1:3" x14ac:dyDescent="0.3">
      <c r="A171" s="32" t="s">
        <v>97</v>
      </c>
      <c r="C171" t="s">
        <v>544</v>
      </c>
    </row>
    <row r="172" spans="1:3" x14ac:dyDescent="0.3">
      <c r="A172" s="31" t="s">
        <v>99</v>
      </c>
      <c r="C172">
        <v>481</v>
      </c>
    </row>
    <row r="173" spans="1:3" x14ac:dyDescent="0.3">
      <c r="A173" s="31" t="s">
        <v>101</v>
      </c>
      <c r="C173">
        <v>482</v>
      </c>
    </row>
    <row r="174" spans="1:3" x14ac:dyDescent="0.3">
      <c r="A174" s="31" t="s">
        <v>103</v>
      </c>
      <c r="C174">
        <v>483</v>
      </c>
    </row>
  </sheetData>
  <mergeCells count="3">
    <mergeCell ref="F38:I42"/>
    <mergeCell ref="N37:R54"/>
    <mergeCell ref="E123:H1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6A48B-6A64-4DFD-8D32-14354A8BCE25}">
  <dimension ref="A1:K620"/>
  <sheetViews>
    <sheetView workbookViewId="0">
      <selection activeCell="D101" sqref="C101:D101"/>
    </sheetView>
  </sheetViews>
  <sheetFormatPr defaultColWidth="8.19921875" defaultRowHeight="13.2" x14ac:dyDescent="0.25"/>
  <cols>
    <col min="1" max="1" width="54" style="1" customWidth="1"/>
    <col min="2" max="3" width="11.296875" style="154" bestFit="1" customWidth="1"/>
    <col min="4" max="4" width="13" style="1" customWidth="1"/>
    <col min="5" max="5" width="49.69921875" style="1" bestFit="1" customWidth="1"/>
    <col min="6" max="6" width="15" style="155" customWidth="1"/>
    <col min="7" max="7" width="15.796875" style="155" customWidth="1"/>
    <col min="8" max="16384" width="8.19921875" style="1"/>
  </cols>
  <sheetData>
    <row r="1" spans="1:10" ht="13.8" thickBot="1" x14ac:dyDescent="0.3">
      <c r="A1" s="60" t="s">
        <v>2</v>
      </c>
      <c r="B1" s="60"/>
      <c r="C1" s="60"/>
      <c r="D1" s="60"/>
      <c r="E1" s="60"/>
      <c r="F1" s="60"/>
      <c r="G1" s="60"/>
    </row>
    <row r="2" spans="1:10" s="2" customFormat="1" ht="10.8" thickBot="1" x14ac:dyDescent="0.25">
      <c r="A2" s="61" t="s">
        <v>3</v>
      </c>
      <c r="B2" s="62"/>
      <c r="C2" s="63"/>
      <c r="E2" s="64" t="s">
        <v>4</v>
      </c>
      <c r="F2" s="65"/>
      <c r="G2" s="66"/>
    </row>
    <row r="3" spans="1:10" s="5" customFormat="1" x14ac:dyDescent="0.25">
      <c r="A3" s="3" t="s">
        <v>5</v>
      </c>
      <c r="B3" s="150" t="s">
        <v>545</v>
      </c>
      <c r="C3" s="150" t="s">
        <v>546</v>
      </c>
      <c r="E3" s="3" t="s">
        <v>5</v>
      </c>
      <c r="F3" s="150" t="s">
        <v>545</v>
      </c>
      <c r="G3" s="150" t="s">
        <v>546</v>
      </c>
    </row>
    <row r="4" spans="1:10" s="2" customFormat="1" ht="53.4" x14ac:dyDescent="0.3">
      <c r="A4" s="6" t="s">
        <v>8</v>
      </c>
      <c r="B4" s="151"/>
      <c r="C4" s="157" t="s">
        <v>556</v>
      </c>
      <c r="E4" s="6" t="s">
        <v>9</v>
      </c>
      <c r="F4" s="151"/>
      <c r="G4" s="160" t="s">
        <v>569</v>
      </c>
      <c r="H4" s="164" t="s">
        <v>581</v>
      </c>
      <c r="I4" s="165"/>
      <c r="J4" s="165"/>
    </row>
    <row r="5" spans="1:10" s="2" customFormat="1" ht="13.8" x14ac:dyDescent="0.3">
      <c r="A5" s="8" t="s">
        <v>10</v>
      </c>
      <c r="B5" s="152"/>
      <c r="C5" s="152">
        <v>24000</v>
      </c>
      <c r="E5" s="10" t="s">
        <v>11</v>
      </c>
      <c r="F5" s="153">
        <v>411</v>
      </c>
      <c r="G5" s="153">
        <v>120000</v>
      </c>
    </row>
    <row r="6" spans="1:10" s="2" customFormat="1" x14ac:dyDescent="0.25">
      <c r="A6" s="10" t="s">
        <v>12</v>
      </c>
      <c r="B6" s="153"/>
      <c r="C6" s="153"/>
      <c r="E6" s="10" t="s">
        <v>13</v>
      </c>
      <c r="F6" s="153"/>
      <c r="G6" s="153"/>
    </row>
    <row r="7" spans="1:10" s="2" customFormat="1" x14ac:dyDescent="0.25">
      <c r="A7" s="10" t="s">
        <v>14</v>
      </c>
      <c r="B7" s="153"/>
      <c r="C7" s="153"/>
      <c r="E7" s="10" t="s">
        <v>15</v>
      </c>
      <c r="F7" s="153"/>
      <c r="G7" s="153"/>
    </row>
    <row r="8" spans="1:10" s="2" customFormat="1" x14ac:dyDescent="0.25">
      <c r="A8" s="10" t="s">
        <v>16</v>
      </c>
      <c r="B8" s="153"/>
      <c r="C8" s="153"/>
      <c r="E8" s="10" t="s">
        <v>17</v>
      </c>
      <c r="F8" s="153">
        <v>412</v>
      </c>
      <c r="G8" s="153">
        <v>80000</v>
      </c>
    </row>
    <row r="9" spans="1:10" s="2" customFormat="1" x14ac:dyDescent="0.25">
      <c r="A9" s="10" t="s">
        <v>18</v>
      </c>
      <c r="B9" s="153"/>
      <c r="C9" s="153"/>
      <c r="E9" s="10" t="s">
        <v>19</v>
      </c>
      <c r="F9" s="153">
        <v>413</v>
      </c>
      <c r="G9" s="153">
        <v>22500</v>
      </c>
    </row>
    <row r="10" spans="1:10" s="2" customFormat="1" x14ac:dyDescent="0.25">
      <c r="A10" s="10" t="s">
        <v>20</v>
      </c>
      <c r="B10" s="153" t="s">
        <v>550</v>
      </c>
      <c r="C10" s="153" t="s">
        <v>552</v>
      </c>
      <c r="E10" s="10" t="s">
        <v>21</v>
      </c>
      <c r="F10" s="153"/>
      <c r="G10" s="153"/>
    </row>
    <row r="11" spans="1:10" s="2" customFormat="1" x14ac:dyDescent="0.25">
      <c r="A11" s="10" t="s">
        <v>22</v>
      </c>
      <c r="B11" s="153"/>
      <c r="C11" s="153"/>
      <c r="E11" s="10" t="s">
        <v>23</v>
      </c>
      <c r="F11" s="153"/>
      <c r="G11" s="153"/>
    </row>
    <row r="12" spans="1:10" s="2" customFormat="1" x14ac:dyDescent="0.25">
      <c r="A12" s="10" t="s">
        <v>24</v>
      </c>
      <c r="B12" s="153"/>
      <c r="C12" s="153"/>
      <c r="E12" s="10" t="s">
        <v>25</v>
      </c>
      <c r="F12" s="153"/>
      <c r="G12" s="153"/>
    </row>
    <row r="13" spans="1:10" s="2" customFormat="1" ht="13.8" x14ac:dyDescent="0.3">
      <c r="A13" s="8" t="s">
        <v>26</v>
      </c>
      <c r="B13" s="152"/>
      <c r="C13" s="152" t="s">
        <v>554</v>
      </c>
      <c r="E13" s="10" t="s">
        <v>27</v>
      </c>
      <c r="F13" s="153"/>
      <c r="G13" s="153"/>
    </row>
    <row r="14" spans="1:10" s="2" customFormat="1" x14ac:dyDescent="0.25">
      <c r="A14" s="10" t="s">
        <v>28</v>
      </c>
      <c r="B14" s="153"/>
      <c r="C14" s="153"/>
      <c r="E14" s="10" t="s">
        <v>29</v>
      </c>
      <c r="F14" s="153"/>
      <c r="G14" s="162">
        <v>59000</v>
      </c>
      <c r="H14" s="2" t="s">
        <v>570</v>
      </c>
    </row>
    <row r="15" spans="1:10" s="2" customFormat="1" x14ac:dyDescent="0.25">
      <c r="A15" s="10" t="s">
        <v>30</v>
      </c>
      <c r="B15" s="153"/>
      <c r="C15" s="153"/>
      <c r="E15" s="6" t="s">
        <v>31</v>
      </c>
      <c r="F15" s="151"/>
      <c r="G15" s="151">
        <v>5000</v>
      </c>
    </row>
    <row r="16" spans="1:10" s="2" customFormat="1" x14ac:dyDescent="0.25">
      <c r="A16" s="10" t="s">
        <v>32</v>
      </c>
      <c r="B16" s="153" t="s">
        <v>547</v>
      </c>
      <c r="C16" s="153" t="s">
        <v>553</v>
      </c>
      <c r="E16" s="10" t="s">
        <v>33</v>
      </c>
      <c r="F16" s="153"/>
      <c r="G16" s="153"/>
    </row>
    <row r="17" spans="1:7" s="2" customFormat="1" x14ac:dyDescent="0.25">
      <c r="A17" s="10" t="s">
        <v>34</v>
      </c>
      <c r="B17" s="153"/>
      <c r="C17" s="153"/>
      <c r="E17" s="10" t="s">
        <v>35</v>
      </c>
      <c r="F17" s="153">
        <v>422</v>
      </c>
      <c r="G17" s="153">
        <v>5000</v>
      </c>
    </row>
    <row r="18" spans="1:7" s="2" customFormat="1" x14ac:dyDescent="0.25">
      <c r="A18" s="10" t="s">
        <v>36</v>
      </c>
      <c r="B18" s="153">
        <v>162</v>
      </c>
      <c r="C18" s="153">
        <v>2000</v>
      </c>
      <c r="E18" s="10" t="s">
        <v>37</v>
      </c>
      <c r="F18" s="153"/>
      <c r="G18" s="153"/>
    </row>
    <row r="19" spans="1:7" s="2" customFormat="1" ht="26.4" x14ac:dyDescent="0.25">
      <c r="A19" s="10" t="s">
        <v>38</v>
      </c>
      <c r="B19" s="153"/>
      <c r="C19" s="153"/>
      <c r="E19" s="6" t="s">
        <v>39</v>
      </c>
      <c r="F19" s="151"/>
      <c r="G19" s="161" t="s">
        <v>574</v>
      </c>
    </row>
    <row r="20" spans="1:7" s="2" customFormat="1" ht="13.8" x14ac:dyDescent="0.3">
      <c r="A20" s="10" t="s">
        <v>40</v>
      </c>
      <c r="B20" s="153"/>
      <c r="C20" s="153"/>
      <c r="E20" s="8" t="s">
        <v>41</v>
      </c>
      <c r="F20" s="152"/>
      <c r="G20" s="152">
        <v>0</v>
      </c>
    </row>
    <row r="21" spans="1:7" s="2" customFormat="1" ht="13.8" x14ac:dyDescent="0.3">
      <c r="A21" s="8" t="s">
        <v>42</v>
      </c>
      <c r="B21" s="152"/>
      <c r="C21" s="152" t="s">
        <v>555</v>
      </c>
      <c r="E21" s="10" t="s">
        <v>43</v>
      </c>
      <c r="F21" s="153"/>
      <c r="G21" s="153"/>
    </row>
    <row r="22" spans="1:7" s="2" customFormat="1" x14ac:dyDescent="0.25">
      <c r="A22" s="10" t="s">
        <v>44</v>
      </c>
      <c r="B22" s="153"/>
      <c r="C22" s="153"/>
      <c r="E22" s="10" t="s">
        <v>45</v>
      </c>
      <c r="F22" s="153"/>
      <c r="G22" s="153"/>
    </row>
    <row r="23" spans="1:7" s="2" customFormat="1" x14ac:dyDescent="0.25">
      <c r="A23" s="10" t="s">
        <v>46</v>
      </c>
      <c r="B23" s="153"/>
      <c r="C23" s="153"/>
      <c r="E23" s="10" t="s">
        <v>47</v>
      </c>
      <c r="F23" s="153"/>
      <c r="G23" s="153"/>
    </row>
    <row r="24" spans="1:7" s="2" customFormat="1" x14ac:dyDescent="0.25">
      <c r="A24" s="10" t="s">
        <v>48</v>
      </c>
      <c r="B24" s="153"/>
      <c r="C24" s="153"/>
      <c r="E24" s="10" t="s">
        <v>49</v>
      </c>
      <c r="F24" s="153"/>
      <c r="G24" s="153"/>
    </row>
    <row r="25" spans="1:7" s="2" customFormat="1" ht="27.6" x14ac:dyDescent="0.3">
      <c r="A25" s="10" t="s">
        <v>50</v>
      </c>
      <c r="B25" s="153"/>
      <c r="C25" s="153"/>
      <c r="E25" s="8" t="s">
        <v>51</v>
      </c>
      <c r="F25" s="152"/>
      <c r="G25" s="158" t="s">
        <v>571</v>
      </c>
    </row>
    <row r="26" spans="1:7" s="2" customFormat="1" x14ac:dyDescent="0.25">
      <c r="A26" s="10" t="s">
        <v>52</v>
      </c>
      <c r="B26" s="153"/>
      <c r="C26" s="153"/>
      <c r="E26" s="10" t="s">
        <v>53</v>
      </c>
      <c r="F26" s="153"/>
      <c r="G26" s="153"/>
    </row>
    <row r="27" spans="1:7" s="2" customFormat="1" x14ac:dyDescent="0.25">
      <c r="A27" s="10" t="s">
        <v>54</v>
      </c>
      <c r="B27" s="153"/>
      <c r="C27" s="153"/>
      <c r="E27" s="10" t="s">
        <v>55</v>
      </c>
      <c r="F27" s="153"/>
      <c r="G27" s="153"/>
    </row>
    <row r="28" spans="1:7" s="2" customFormat="1" x14ac:dyDescent="0.25">
      <c r="A28" s="10" t="s">
        <v>56</v>
      </c>
      <c r="B28" s="153">
        <v>195</v>
      </c>
      <c r="C28" s="153">
        <v>2000</v>
      </c>
      <c r="E28" s="10" t="s">
        <v>57</v>
      </c>
      <c r="F28" s="153">
        <v>443</v>
      </c>
      <c r="G28" s="153">
        <v>31000</v>
      </c>
    </row>
    <row r="29" spans="1:7" s="2" customFormat="1" x14ac:dyDescent="0.25">
      <c r="A29" s="10" t="s">
        <v>58</v>
      </c>
      <c r="B29" s="153">
        <v>181</v>
      </c>
      <c r="C29" s="153">
        <v>7200</v>
      </c>
      <c r="E29" s="10" t="s">
        <v>59</v>
      </c>
      <c r="F29" s="153">
        <v>444</v>
      </c>
      <c r="G29" s="153">
        <v>18000</v>
      </c>
    </row>
    <row r="30" spans="1:7" s="2" customFormat="1" x14ac:dyDescent="0.25">
      <c r="A30" s="10" t="s">
        <v>60</v>
      </c>
      <c r="B30" s="153"/>
      <c r="C30" s="153"/>
      <c r="E30" s="10" t="s">
        <v>61</v>
      </c>
      <c r="F30" s="153"/>
      <c r="G30" s="153"/>
    </row>
    <row r="31" spans="1:7" s="2" customFormat="1" x14ac:dyDescent="0.25">
      <c r="A31" s="10" t="s">
        <v>62</v>
      </c>
      <c r="B31" s="153"/>
      <c r="C31" s="153"/>
      <c r="E31" s="10" t="s">
        <v>63</v>
      </c>
      <c r="F31" s="153"/>
      <c r="G31" s="153"/>
    </row>
    <row r="32" spans="1:7" s="2" customFormat="1" ht="52.8" x14ac:dyDescent="0.25">
      <c r="A32" s="6" t="s">
        <v>64</v>
      </c>
      <c r="B32" s="151"/>
      <c r="C32" s="157" t="s">
        <v>560</v>
      </c>
      <c r="E32" s="10" t="s">
        <v>65</v>
      </c>
      <c r="F32" s="153"/>
      <c r="G32" s="153"/>
    </row>
    <row r="33" spans="1:7" s="2" customFormat="1" ht="55.2" x14ac:dyDescent="0.3">
      <c r="A33" s="8" t="s">
        <v>66</v>
      </c>
      <c r="B33" s="152"/>
      <c r="C33" s="158" t="s">
        <v>557</v>
      </c>
      <c r="E33" s="10" t="s">
        <v>67</v>
      </c>
      <c r="F33" s="153"/>
      <c r="G33" s="153"/>
    </row>
    <row r="34" spans="1:7" s="2" customFormat="1" x14ac:dyDescent="0.25">
      <c r="A34" s="10" t="s">
        <v>68</v>
      </c>
      <c r="B34" s="153">
        <v>211</v>
      </c>
      <c r="C34" s="153">
        <v>7600</v>
      </c>
      <c r="E34" s="10" t="s">
        <v>69</v>
      </c>
      <c r="F34" s="153"/>
      <c r="G34" s="153"/>
    </row>
    <row r="35" spans="1:7" s="2" customFormat="1" ht="27.6" x14ac:dyDescent="0.3">
      <c r="A35" s="10" t="s">
        <v>70</v>
      </c>
      <c r="B35" s="153"/>
      <c r="C35" s="153"/>
      <c r="E35" s="8" t="s">
        <v>71</v>
      </c>
      <c r="F35" s="152"/>
      <c r="G35" s="158" t="s">
        <v>573</v>
      </c>
    </row>
    <row r="36" spans="1:7" s="2" customFormat="1" x14ac:dyDescent="0.25">
      <c r="A36" s="10" t="s">
        <v>72</v>
      </c>
      <c r="B36" s="153">
        <v>241</v>
      </c>
      <c r="C36" s="153">
        <v>38900</v>
      </c>
      <c r="E36" s="10" t="s">
        <v>73</v>
      </c>
      <c r="F36" s="153"/>
      <c r="G36" s="153"/>
    </row>
    <row r="37" spans="1:7" s="2" customFormat="1" x14ac:dyDescent="0.25">
      <c r="A37" s="10" t="s">
        <v>74</v>
      </c>
      <c r="B37" s="153"/>
      <c r="C37" s="153"/>
      <c r="E37" s="10" t="s">
        <v>75</v>
      </c>
      <c r="F37" s="153"/>
      <c r="G37" s="153"/>
    </row>
    <row r="38" spans="1:7" s="2" customFormat="1" x14ac:dyDescent="0.25">
      <c r="A38" s="10" t="s">
        <v>76</v>
      </c>
      <c r="B38" s="153">
        <v>271</v>
      </c>
      <c r="C38" s="153">
        <v>42400</v>
      </c>
      <c r="E38" s="10" t="s">
        <v>77</v>
      </c>
      <c r="F38" s="153"/>
      <c r="G38" s="153"/>
    </row>
    <row r="39" spans="1:7" s="2" customFormat="1" x14ac:dyDescent="0.25">
      <c r="A39" s="10" t="s">
        <v>78</v>
      </c>
      <c r="B39" s="153"/>
      <c r="C39" s="153"/>
      <c r="E39" s="10" t="s">
        <v>79</v>
      </c>
      <c r="F39" s="153"/>
      <c r="G39" s="153"/>
    </row>
    <row r="40" spans="1:7" s="2" customFormat="1" ht="41.4" x14ac:dyDescent="0.3">
      <c r="A40" s="8" t="s">
        <v>80</v>
      </c>
      <c r="B40" s="152"/>
      <c r="C40" s="158" t="s">
        <v>558</v>
      </c>
      <c r="E40" s="10" t="s">
        <v>81</v>
      </c>
      <c r="F40" s="153">
        <v>454</v>
      </c>
      <c r="G40" s="153">
        <v>12600</v>
      </c>
    </row>
    <row r="41" spans="1:7" s="2" customFormat="1" x14ac:dyDescent="0.25">
      <c r="A41" s="10" t="s">
        <v>82</v>
      </c>
      <c r="B41" s="153">
        <v>311</v>
      </c>
      <c r="C41" s="153">
        <v>15300</v>
      </c>
      <c r="E41" s="10" t="s">
        <v>83</v>
      </c>
      <c r="F41" s="153">
        <v>456</v>
      </c>
      <c r="G41" s="153">
        <v>5000</v>
      </c>
    </row>
    <row r="42" spans="1:7" s="2" customFormat="1" x14ac:dyDescent="0.25">
      <c r="A42" s="10" t="s">
        <v>84</v>
      </c>
      <c r="B42" s="153"/>
      <c r="C42" s="153"/>
      <c r="E42" s="10" t="s">
        <v>85</v>
      </c>
      <c r="F42" s="153"/>
      <c r="G42" s="153"/>
    </row>
    <row r="43" spans="1:7" s="2" customFormat="1" x14ac:dyDescent="0.25">
      <c r="A43" s="10" t="s">
        <v>86</v>
      </c>
      <c r="B43" s="153"/>
      <c r="C43" s="153"/>
      <c r="E43" s="10" t="s">
        <v>87</v>
      </c>
      <c r="F43" s="153"/>
      <c r="G43" s="153"/>
    </row>
    <row r="44" spans="1:7" s="2" customFormat="1" x14ac:dyDescent="0.25">
      <c r="A44" s="10" t="s">
        <v>88</v>
      </c>
      <c r="B44" s="153"/>
      <c r="C44" s="153"/>
      <c r="E44" s="10" t="s">
        <v>89</v>
      </c>
      <c r="F44" s="153"/>
      <c r="G44" s="153"/>
    </row>
    <row r="45" spans="1:7" s="2" customFormat="1" x14ac:dyDescent="0.25">
      <c r="A45" s="10" t="s">
        <v>90</v>
      </c>
      <c r="B45" s="153"/>
      <c r="C45" s="153"/>
      <c r="E45" s="10" t="s">
        <v>91</v>
      </c>
      <c r="F45" s="153" t="s">
        <v>551</v>
      </c>
      <c r="G45" s="153" t="s">
        <v>572</v>
      </c>
    </row>
    <row r="46" spans="1:7" s="2" customFormat="1" x14ac:dyDescent="0.25">
      <c r="A46" s="10" t="s">
        <v>92</v>
      </c>
      <c r="B46" s="153" t="s">
        <v>548</v>
      </c>
      <c r="C46" s="153" t="s">
        <v>549</v>
      </c>
      <c r="E46" s="10" t="s">
        <v>93</v>
      </c>
      <c r="F46" s="153"/>
      <c r="G46" s="153"/>
    </row>
    <row r="47" spans="1:7" s="2" customFormat="1" x14ac:dyDescent="0.25">
      <c r="A47" s="10" t="s">
        <v>94</v>
      </c>
      <c r="B47" s="153"/>
      <c r="C47" s="153"/>
      <c r="E47" s="10" t="s">
        <v>95</v>
      </c>
      <c r="F47" s="153"/>
      <c r="G47" s="153"/>
    </row>
    <row r="48" spans="1:7" s="2" customFormat="1" x14ac:dyDescent="0.25">
      <c r="A48" s="10" t="s">
        <v>96</v>
      </c>
      <c r="B48" s="153"/>
      <c r="C48" s="153"/>
      <c r="E48" s="6" t="s">
        <v>97</v>
      </c>
      <c r="F48" s="151"/>
      <c r="G48" s="151">
        <v>0</v>
      </c>
    </row>
    <row r="49" spans="1:11" s="2" customFormat="1" ht="13.8" x14ac:dyDescent="0.3">
      <c r="A49" s="8" t="s">
        <v>98</v>
      </c>
      <c r="B49" s="152"/>
      <c r="C49" s="152">
        <v>2700</v>
      </c>
      <c r="E49" s="10" t="s">
        <v>99</v>
      </c>
      <c r="F49" s="153"/>
      <c r="G49" s="153"/>
    </row>
    <row r="50" spans="1:11" s="2" customFormat="1" x14ac:dyDescent="0.25">
      <c r="A50" s="10" t="s">
        <v>100</v>
      </c>
      <c r="B50" s="153"/>
      <c r="C50" s="153"/>
      <c r="E50" s="10" t="s">
        <v>101</v>
      </c>
      <c r="F50" s="153"/>
      <c r="G50" s="153"/>
    </row>
    <row r="51" spans="1:11" s="2" customFormat="1" x14ac:dyDescent="0.25">
      <c r="A51" s="10" t="s">
        <v>102</v>
      </c>
      <c r="B51" s="153"/>
      <c r="C51" s="153"/>
      <c r="E51" s="10" t="s">
        <v>103</v>
      </c>
      <c r="F51" s="153"/>
      <c r="G51" s="153"/>
    </row>
    <row r="52" spans="1:11" s="2" customFormat="1" x14ac:dyDescent="0.25">
      <c r="A52" s="10" t="s">
        <v>104</v>
      </c>
      <c r="B52" s="153"/>
      <c r="C52" s="153"/>
      <c r="E52" s="6" t="s">
        <v>105</v>
      </c>
      <c r="F52" s="151"/>
      <c r="G52" s="151" t="s">
        <v>567</v>
      </c>
    </row>
    <row r="53" spans="1:11" s="2" customFormat="1" x14ac:dyDescent="0.25">
      <c r="A53" s="10" t="s">
        <v>106</v>
      </c>
      <c r="B53" s="153"/>
      <c r="C53" s="153"/>
      <c r="F53" s="155" t="s">
        <v>575</v>
      </c>
      <c r="G53" s="155" t="s">
        <v>576</v>
      </c>
    </row>
    <row r="54" spans="1:11" s="2" customFormat="1" x14ac:dyDescent="0.25">
      <c r="A54" s="10" t="s">
        <v>107</v>
      </c>
      <c r="B54" s="153">
        <v>375</v>
      </c>
      <c r="C54" s="153">
        <v>2700</v>
      </c>
      <c r="F54" s="155"/>
      <c r="G54" s="155" t="s">
        <v>577</v>
      </c>
    </row>
    <row r="55" spans="1:11" s="2" customFormat="1" x14ac:dyDescent="0.25">
      <c r="A55" s="10" t="s">
        <v>108</v>
      </c>
      <c r="B55" s="153"/>
      <c r="C55" s="153"/>
      <c r="F55" s="155"/>
      <c r="G55" s="155" t="s">
        <v>578</v>
      </c>
    </row>
    <row r="56" spans="1:11" s="2" customFormat="1" ht="13.8" x14ac:dyDescent="0.3">
      <c r="A56" s="8" t="s">
        <v>109</v>
      </c>
      <c r="B56" s="152"/>
      <c r="C56" s="152" t="s">
        <v>559</v>
      </c>
      <c r="F56" s="155"/>
      <c r="G56" s="155" t="s">
        <v>579</v>
      </c>
    </row>
    <row r="57" spans="1:11" s="2" customFormat="1" ht="15.6" x14ac:dyDescent="0.3">
      <c r="A57" s="10" t="s">
        <v>110</v>
      </c>
      <c r="B57" s="153">
        <v>381</v>
      </c>
      <c r="C57" s="153">
        <v>400</v>
      </c>
      <c r="F57" s="155"/>
      <c r="G57" s="155" t="s">
        <v>580</v>
      </c>
      <c r="K57" s="163">
        <f>357500-298500</f>
        <v>59000</v>
      </c>
    </row>
    <row r="58" spans="1:11" s="2" customFormat="1" x14ac:dyDescent="0.25">
      <c r="A58" s="10" t="s">
        <v>111</v>
      </c>
      <c r="B58" s="153">
        <v>384</v>
      </c>
      <c r="C58" s="153">
        <v>15200</v>
      </c>
      <c r="F58" s="155"/>
      <c r="G58" s="155"/>
    </row>
    <row r="59" spans="1:11" s="2" customFormat="1" x14ac:dyDescent="0.25">
      <c r="A59" s="6" t="s">
        <v>112</v>
      </c>
      <c r="B59" s="151"/>
      <c r="C59" s="151">
        <v>0</v>
      </c>
      <c r="F59" s="155"/>
      <c r="G59" s="155"/>
    </row>
    <row r="60" spans="1:11" s="2" customFormat="1" x14ac:dyDescent="0.25">
      <c r="A60" s="10" t="s">
        <v>113</v>
      </c>
      <c r="B60" s="153"/>
      <c r="C60" s="153"/>
      <c r="F60" s="155"/>
      <c r="G60" s="155"/>
    </row>
    <row r="61" spans="1:11" s="2" customFormat="1" x14ac:dyDescent="0.25">
      <c r="A61" s="10" t="s">
        <v>114</v>
      </c>
      <c r="B61" s="153"/>
      <c r="C61" s="153"/>
      <c r="F61" s="155"/>
      <c r="G61" s="155"/>
    </row>
    <row r="62" spans="1:11" s="2" customFormat="1" x14ac:dyDescent="0.25">
      <c r="A62" s="10" t="s">
        <v>115</v>
      </c>
      <c r="B62" s="153"/>
      <c r="C62" s="153"/>
      <c r="F62" s="155"/>
      <c r="G62" s="155"/>
    </row>
    <row r="63" spans="1:11" s="2" customFormat="1" ht="39.6" x14ac:dyDescent="0.25">
      <c r="A63" s="6" t="s">
        <v>116</v>
      </c>
      <c r="B63" s="151"/>
      <c r="C63" s="157" t="s">
        <v>562</v>
      </c>
      <c r="F63" s="155"/>
      <c r="G63" s="155"/>
    </row>
    <row r="64" spans="1:11" s="2" customFormat="1" x14ac:dyDescent="0.25">
      <c r="B64" s="154"/>
      <c r="C64" s="154" t="s">
        <v>561</v>
      </c>
      <c r="F64" s="155"/>
      <c r="G64" s="155"/>
    </row>
    <row r="65" spans="2:7" s="2" customFormat="1" x14ac:dyDescent="0.25">
      <c r="B65" s="155"/>
      <c r="C65" s="155"/>
      <c r="F65" s="155"/>
      <c r="G65" s="155"/>
    </row>
    <row r="66" spans="2:7" s="5" customFormat="1" ht="15.6" customHeight="1" x14ac:dyDescent="0.25">
      <c r="B66" s="156"/>
      <c r="C66" s="156"/>
      <c r="F66" s="156"/>
      <c r="G66" s="156"/>
    </row>
    <row r="67" spans="2:7" s="2" customFormat="1" ht="15.6" customHeight="1" x14ac:dyDescent="0.25">
      <c r="B67" s="155"/>
      <c r="C67" s="155"/>
      <c r="F67" s="155"/>
      <c r="G67" s="155"/>
    </row>
    <row r="68" spans="2:7" s="2" customFormat="1" ht="15.6" customHeight="1" x14ac:dyDescent="0.25">
      <c r="B68" s="155"/>
      <c r="C68" s="155"/>
      <c r="F68" s="155"/>
      <c r="G68" s="155"/>
    </row>
    <row r="69" spans="2:7" s="2" customFormat="1" ht="15.6" customHeight="1" x14ac:dyDescent="0.25">
      <c r="B69" s="155"/>
      <c r="C69" s="155"/>
      <c r="F69" s="155"/>
      <c r="G69" s="155"/>
    </row>
    <row r="70" spans="2:7" s="2" customFormat="1" ht="15.6" customHeight="1" x14ac:dyDescent="0.25">
      <c r="B70" s="155"/>
      <c r="C70" s="155"/>
      <c r="F70" s="155"/>
      <c r="G70" s="155"/>
    </row>
    <row r="71" spans="2:7" s="2" customFormat="1" ht="15.6" customHeight="1" x14ac:dyDescent="0.25">
      <c r="B71" s="155"/>
      <c r="C71" s="155"/>
      <c r="F71" s="155"/>
      <c r="G71" s="155"/>
    </row>
    <row r="72" spans="2:7" s="2" customFormat="1" ht="15.6" customHeight="1" x14ac:dyDescent="0.25">
      <c r="B72" s="155"/>
      <c r="C72" s="155"/>
      <c r="F72" s="155"/>
      <c r="G72" s="155"/>
    </row>
    <row r="73" spans="2:7" s="2" customFormat="1" ht="15.6" customHeight="1" x14ac:dyDescent="0.25">
      <c r="B73" s="155"/>
      <c r="C73" s="155"/>
      <c r="F73" s="155"/>
      <c r="G73" s="155"/>
    </row>
    <row r="74" spans="2:7" s="2" customFormat="1" ht="15.6" customHeight="1" x14ac:dyDescent="0.25">
      <c r="B74" s="155"/>
      <c r="C74" s="155"/>
      <c r="F74" s="155"/>
      <c r="G74" s="155"/>
    </row>
    <row r="75" spans="2:7" s="2" customFormat="1" ht="15.6" customHeight="1" x14ac:dyDescent="0.25">
      <c r="B75" s="155"/>
      <c r="C75" s="155"/>
      <c r="F75" s="155"/>
      <c r="G75" s="155"/>
    </row>
    <row r="76" spans="2:7" s="2" customFormat="1" ht="15.6" customHeight="1" x14ac:dyDescent="0.25">
      <c r="B76" s="155"/>
      <c r="C76" s="155"/>
      <c r="F76" s="155"/>
      <c r="G76" s="155"/>
    </row>
    <row r="77" spans="2:7" s="2" customFormat="1" ht="15.6" customHeight="1" x14ac:dyDescent="0.25">
      <c r="B77" s="155"/>
      <c r="C77" s="155"/>
      <c r="F77" s="155"/>
      <c r="G77" s="155"/>
    </row>
    <row r="78" spans="2:7" s="2" customFormat="1" ht="15.6" customHeight="1" x14ac:dyDescent="0.25">
      <c r="B78" s="155"/>
      <c r="C78" s="155"/>
      <c r="F78" s="155"/>
      <c r="G78" s="155"/>
    </row>
    <row r="79" spans="2:7" s="2" customFormat="1" ht="15.6" customHeight="1" x14ac:dyDescent="0.25">
      <c r="B79" s="155"/>
      <c r="C79" s="155"/>
      <c r="F79" s="155"/>
      <c r="G79" s="155"/>
    </row>
    <row r="80" spans="2:7" s="2" customFormat="1" ht="15.6" customHeight="1" x14ac:dyDescent="0.25">
      <c r="B80" s="155"/>
      <c r="C80" s="155"/>
      <c r="F80" s="155"/>
      <c r="G80" s="155"/>
    </row>
    <row r="81" spans="1:9" s="2" customFormat="1" ht="15.6" customHeight="1" x14ac:dyDescent="0.25">
      <c r="B81" s="155"/>
      <c r="C81" s="155"/>
      <c r="F81" s="155"/>
      <c r="G81" s="155"/>
    </row>
    <row r="82" spans="1:9" s="2" customFormat="1" ht="15.6" customHeight="1" x14ac:dyDescent="0.25">
      <c r="B82" s="155"/>
      <c r="C82" s="155"/>
      <c r="F82" s="155"/>
      <c r="G82" s="155"/>
    </row>
    <row r="83" spans="1:9" s="2" customFormat="1" ht="15.6" customHeight="1" x14ac:dyDescent="0.25">
      <c r="B83" s="155"/>
      <c r="C83" s="155"/>
      <c r="F83" s="155"/>
      <c r="G83" s="155"/>
    </row>
    <row r="84" spans="1:9" s="2" customFormat="1" ht="15.6" customHeight="1" x14ac:dyDescent="0.25">
      <c r="B84" s="155"/>
      <c r="C84" s="155"/>
      <c r="F84" s="155"/>
      <c r="G84" s="155"/>
    </row>
    <row r="85" spans="1:9" s="2" customFormat="1" ht="15.6" customHeight="1" x14ac:dyDescent="0.25">
      <c r="B85" s="155"/>
      <c r="C85" s="155"/>
      <c r="F85" s="155"/>
      <c r="G85" s="155"/>
    </row>
    <row r="86" spans="1:9" s="2" customFormat="1" ht="15.6" customHeight="1" x14ac:dyDescent="0.25">
      <c r="B86" s="155"/>
      <c r="C86" s="155"/>
      <c r="F86" s="155"/>
      <c r="G86" s="155"/>
    </row>
    <row r="87" spans="1:9" s="2" customFormat="1" ht="15.6" customHeight="1" x14ac:dyDescent="0.25">
      <c r="B87" s="155"/>
      <c r="C87" s="155"/>
      <c r="F87" s="155"/>
      <c r="G87" s="155"/>
    </row>
    <row r="88" spans="1:9" s="2" customFormat="1" ht="15.6" customHeight="1" x14ac:dyDescent="0.3">
      <c r="A88" s="159"/>
      <c r="B88" s="159"/>
      <c r="C88" s="159"/>
      <c r="D88" s="159"/>
      <c r="E88" s="159"/>
      <c r="F88" s="159"/>
      <c r="G88" s="159"/>
      <c r="H88" s="159"/>
      <c r="I88" s="159"/>
    </row>
    <row r="89" spans="1:9" s="2" customFormat="1" ht="15.6" customHeight="1" x14ac:dyDescent="0.3">
      <c r="A89" s="159"/>
      <c r="B89" s="159"/>
      <c r="C89" s="159"/>
      <c r="D89" s="159"/>
      <c r="E89" s="159"/>
      <c r="F89" s="159"/>
      <c r="G89" s="159"/>
      <c r="H89" s="159"/>
      <c r="I89" s="159"/>
    </row>
    <row r="90" spans="1:9" s="2" customFormat="1" ht="15.6" customHeight="1" x14ac:dyDescent="0.3">
      <c r="A90" s="159"/>
      <c r="B90" s="159"/>
      <c r="C90" s="159"/>
      <c r="D90" s="159"/>
      <c r="E90" s="159"/>
      <c r="F90" s="159"/>
      <c r="G90" s="159"/>
      <c r="H90" s="159"/>
      <c r="I90" s="159"/>
    </row>
    <row r="91" spans="1:9" s="2" customFormat="1" ht="15.6" customHeight="1" x14ac:dyDescent="0.3">
      <c r="A91" s="159"/>
      <c r="B91" s="159"/>
      <c r="C91" s="159"/>
      <c r="D91" s="159"/>
      <c r="E91" s="159"/>
      <c r="F91" s="159"/>
      <c r="G91" s="159"/>
      <c r="H91" s="159"/>
      <c r="I91" s="159"/>
    </row>
    <row r="92" spans="1:9" s="2" customFormat="1" ht="15.6" customHeight="1" x14ac:dyDescent="0.3">
      <c r="A92" s="159"/>
      <c r="B92" s="159"/>
      <c r="C92" s="159"/>
      <c r="D92" s="159" t="s">
        <v>563</v>
      </c>
      <c r="E92" s="159"/>
      <c r="F92" s="159"/>
      <c r="G92" s="159"/>
      <c r="H92" s="159"/>
      <c r="I92" s="159"/>
    </row>
    <row r="93" spans="1:9" s="2" customFormat="1" ht="15.6" customHeight="1" x14ac:dyDescent="0.3">
      <c r="A93" s="159"/>
      <c r="B93" s="159"/>
      <c r="C93" s="159"/>
      <c r="D93" s="159" t="s">
        <v>564</v>
      </c>
      <c r="E93" s="159"/>
      <c r="F93" s="159"/>
      <c r="G93" s="159"/>
      <c r="H93" s="159"/>
      <c r="I93" s="159"/>
    </row>
    <row r="94" spans="1:9" s="2" customFormat="1" ht="15.6" customHeight="1" x14ac:dyDescent="0.3">
      <c r="A94" s="159"/>
      <c r="B94" s="159"/>
      <c r="C94" s="159"/>
      <c r="D94" s="159" t="s">
        <v>565</v>
      </c>
      <c r="E94" s="159"/>
      <c r="F94" s="159"/>
      <c r="G94" s="159"/>
      <c r="H94" s="159"/>
      <c r="I94" s="159"/>
    </row>
    <row r="95" spans="1:9" s="2" customFormat="1" ht="15.6" customHeight="1" x14ac:dyDescent="0.3">
      <c r="A95" s="159"/>
      <c r="B95" s="159"/>
      <c r="C95" s="159"/>
      <c r="D95" s="159" t="s">
        <v>566</v>
      </c>
      <c r="E95" s="159"/>
      <c r="F95" s="159"/>
      <c r="G95" s="159"/>
      <c r="H95" s="159"/>
      <c r="I95" s="159"/>
    </row>
    <row r="96" spans="1:9" s="2" customFormat="1" ht="15.6" customHeight="1" x14ac:dyDescent="0.3">
      <c r="A96" s="159"/>
      <c r="B96" s="159"/>
      <c r="C96" s="159"/>
      <c r="D96" s="159" t="s">
        <v>568</v>
      </c>
      <c r="E96" s="159"/>
      <c r="F96" s="159"/>
      <c r="G96" s="159"/>
      <c r="H96" s="159"/>
      <c r="I96" s="159"/>
    </row>
    <row r="97" spans="1:9" s="2" customFormat="1" ht="15.6" customHeight="1" x14ac:dyDescent="0.3">
      <c r="A97" s="159"/>
      <c r="B97" s="159"/>
      <c r="C97" s="159"/>
      <c r="D97" s="159" t="s">
        <v>582</v>
      </c>
      <c r="E97" s="159"/>
      <c r="F97" s="159"/>
      <c r="G97" s="159"/>
      <c r="H97" s="159"/>
      <c r="I97" s="159"/>
    </row>
    <row r="98" spans="1:9" s="2" customFormat="1" ht="15.6" customHeight="1" x14ac:dyDescent="0.3">
      <c r="A98" s="159"/>
      <c r="B98" s="159"/>
      <c r="C98" s="159"/>
      <c r="D98" s="159"/>
      <c r="E98" s="159"/>
      <c r="F98" s="159"/>
      <c r="G98" s="159"/>
      <c r="H98" s="159"/>
      <c r="I98" s="159"/>
    </row>
    <row r="99" spans="1:9" s="2" customFormat="1" ht="15.6" customHeight="1" x14ac:dyDescent="0.3">
      <c r="A99" s="159"/>
      <c r="B99" s="159"/>
      <c r="C99" s="159"/>
      <c r="D99" s="159"/>
      <c r="E99" s="159"/>
      <c r="F99" s="159"/>
      <c r="G99" s="159"/>
      <c r="H99" s="159"/>
      <c r="I99" s="159"/>
    </row>
    <row r="100" spans="1:9" s="2" customFormat="1" ht="15.6" customHeight="1" x14ac:dyDescent="0.3">
      <c r="A100" s="159"/>
      <c r="B100" s="159"/>
      <c r="C100" s="159"/>
      <c r="D100" s="159"/>
      <c r="E100" s="159"/>
      <c r="F100" s="159"/>
      <c r="G100" s="159"/>
      <c r="H100" s="159"/>
      <c r="I100" s="159"/>
    </row>
    <row r="101" spans="1:9" s="2" customFormat="1" ht="15.6" customHeight="1" x14ac:dyDescent="0.3">
      <c r="A101" s="159"/>
      <c r="B101" s="159"/>
      <c r="C101" s="159"/>
      <c r="D101" s="159"/>
      <c r="E101" s="159"/>
      <c r="F101" s="159"/>
      <c r="G101" s="159"/>
      <c r="H101" s="159"/>
      <c r="I101" s="159"/>
    </row>
    <row r="102" spans="1:9" s="2" customFormat="1" ht="15.6" customHeight="1" x14ac:dyDescent="0.3">
      <c r="A102" s="159"/>
      <c r="B102" s="159"/>
      <c r="C102" s="159"/>
      <c r="D102" s="159"/>
      <c r="E102" s="159"/>
      <c r="F102" s="159"/>
      <c r="G102" s="159"/>
      <c r="H102" s="159"/>
      <c r="I102" s="159"/>
    </row>
    <row r="103" spans="1:9" s="2" customFormat="1" ht="15.6" customHeight="1" x14ac:dyDescent="0.3">
      <c r="A103" s="159"/>
      <c r="B103" s="159"/>
      <c r="C103" s="159"/>
      <c r="D103" s="159"/>
      <c r="E103" s="159"/>
      <c r="F103" s="159"/>
      <c r="G103" s="159"/>
      <c r="H103" s="159"/>
      <c r="I103" s="159"/>
    </row>
    <row r="104" spans="1:9" s="2" customFormat="1" ht="15.6" customHeight="1" x14ac:dyDescent="0.3">
      <c r="A104" s="159"/>
      <c r="B104" s="159"/>
      <c r="C104" s="159"/>
      <c r="D104" s="159"/>
      <c r="E104" s="159"/>
      <c r="F104" s="159"/>
      <c r="G104" s="159"/>
      <c r="H104" s="159"/>
      <c r="I104" s="159"/>
    </row>
    <row r="105" spans="1:9" s="2" customFormat="1" ht="15.6" customHeight="1" x14ac:dyDescent="0.3">
      <c r="A105" s="159"/>
      <c r="B105" s="159"/>
      <c r="C105" s="159"/>
      <c r="D105" s="159"/>
      <c r="E105" s="159"/>
      <c r="F105" s="159"/>
      <c r="G105" s="159"/>
      <c r="H105" s="159"/>
      <c r="I105" s="159"/>
    </row>
    <row r="106" spans="1:9" s="2" customFormat="1" ht="15.6" customHeight="1" x14ac:dyDescent="0.3">
      <c r="A106" s="159"/>
      <c r="B106" s="159"/>
      <c r="C106" s="159"/>
      <c r="D106" s="159"/>
      <c r="E106" s="159"/>
      <c r="F106" s="159"/>
      <c r="G106" s="159"/>
      <c r="H106" s="159"/>
      <c r="I106" s="159"/>
    </row>
    <row r="107" spans="1:9" s="2" customFormat="1" ht="15.6" customHeight="1" x14ac:dyDescent="0.3">
      <c r="A107" s="159"/>
      <c r="B107" s="159"/>
      <c r="C107" s="159"/>
      <c r="D107" s="159"/>
      <c r="E107" s="159"/>
      <c r="F107" s="159"/>
      <c r="G107" s="159"/>
      <c r="H107" s="159"/>
      <c r="I107" s="159"/>
    </row>
    <row r="108" spans="1:9" s="2" customFormat="1" ht="15.6" customHeight="1" x14ac:dyDescent="0.3">
      <c r="A108" s="159"/>
      <c r="B108" s="159"/>
      <c r="C108" s="159"/>
      <c r="D108" s="159"/>
      <c r="E108" s="159"/>
      <c r="F108" s="159"/>
      <c r="G108" s="159"/>
      <c r="H108" s="159"/>
      <c r="I108" s="159"/>
    </row>
    <row r="109" spans="1:9" s="2" customFormat="1" ht="15.6" customHeight="1" x14ac:dyDescent="0.3">
      <c r="A109" s="159"/>
      <c r="B109" s="159"/>
      <c r="C109" s="159"/>
      <c r="D109" s="159"/>
      <c r="E109" s="159"/>
      <c r="F109" s="159"/>
      <c r="G109" s="159"/>
      <c r="H109" s="159"/>
      <c r="I109" s="159"/>
    </row>
    <row r="110" spans="1:9" s="2" customFormat="1" ht="15.6" customHeight="1" x14ac:dyDescent="0.3">
      <c r="A110" s="159"/>
      <c r="B110" s="159"/>
      <c r="C110" s="159"/>
      <c r="D110" s="159"/>
      <c r="E110" s="159"/>
      <c r="F110" s="159"/>
      <c r="G110" s="159"/>
      <c r="H110" s="159"/>
      <c r="I110" s="159"/>
    </row>
    <row r="111" spans="1:9" s="2" customFormat="1" ht="15.6" customHeight="1" x14ac:dyDescent="0.3">
      <c r="A111" s="159"/>
      <c r="B111" s="159"/>
      <c r="C111" s="159"/>
      <c r="D111" s="159"/>
      <c r="E111" s="159"/>
      <c r="F111" s="159"/>
      <c r="G111" s="159"/>
      <c r="H111" s="159"/>
      <c r="I111" s="159"/>
    </row>
    <row r="112" spans="1:9" s="2" customFormat="1" ht="15.6" customHeight="1" x14ac:dyDescent="0.3">
      <c r="A112" s="159"/>
      <c r="B112" s="159"/>
      <c r="C112" s="159"/>
      <c r="D112" s="159"/>
      <c r="E112" s="159"/>
      <c r="F112" s="159"/>
      <c r="G112" s="159"/>
      <c r="H112" s="159"/>
      <c r="I112" s="159"/>
    </row>
    <row r="113" spans="1:9" s="2" customFormat="1" ht="15.6" customHeight="1" x14ac:dyDescent="0.3">
      <c r="A113" s="159"/>
      <c r="B113" s="159"/>
      <c r="C113" s="159"/>
      <c r="D113" s="159"/>
      <c r="E113" s="159"/>
      <c r="F113" s="159"/>
      <c r="G113" s="159"/>
      <c r="H113" s="159"/>
      <c r="I113" s="159"/>
    </row>
    <row r="114" spans="1:9" s="2" customFormat="1" ht="15.6" customHeight="1" x14ac:dyDescent="0.3">
      <c r="A114" s="159"/>
      <c r="B114" s="159"/>
      <c r="C114" s="159"/>
      <c r="D114" s="159"/>
      <c r="E114" s="159"/>
      <c r="F114" s="159"/>
      <c r="G114" s="159"/>
      <c r="H114" s="159"/>
      <c r="I114" s="159"/>
    </row>
    <row r="115" spans="1:9" s="2" customFormat="1" ht="15.6" customHeight="1" x14ac:dyDescent="0.3">
      <c r="A115" s="159"/>
      <c r="B115" s="159"/>
      <c r="C115" s="159"/>
      <c r="D115" s="159"/>
      <c r="E115" s="159"/>
      <c r="F115" s="159"/>
      <c r="G115" s="159"/>
      <c r="H115" s="159"/>
      <c r="I115" s="159"/>
    </row>
    <row r="116" spans="1:9" ht="15.6" customHeight="1" x14ac:dyDescent="0.25"/>
    <row r="117" spans="1:9" ht="15.6" customHeight="1" x14ac:dyDescent="0.25"/>
    <row r="118" spans="1:9" ht="15.6" customHeight="1" x14ac:dyDescent="0.25"/>
    <row r="119" spans="1:9" ht="15.6" customHeight="1" x14ac:dyDescent="0.25"/>
    <row r="120" spans="1:9" ht="15.6" customHeight="1" x14ac:dyDescent="0.25"/>
    <row r="121" spans="1:9" ht="15.6" customHeight="1" x14ac:dyDescent="0.25"/>
    <row r="122" spans="1:9" ht="15.6" customHeight="1" x14ac:dyDescent="0.25"/>
    <row r="123" spans="1:9" ht="15.6" customHeight="1" x14ac:dyDescent="0.25"/>
    <row r="124" spans="1:9" ht="15.6" customHeight="1" x14ac:dyDescent="0.25"/>
    <row r="125" spans="1:9" ht="15.6" customHeight="1" x14ac:dyDescent="0.25"/>
    <row r="126" spans="1:9" ht="15.6" customHeight="1" x14ac:dyDescent="0.25"/>
    <row r="127" spans="1:9" ht="15.6" customHeight="1" x14ac:dyDescent="0.25"/>
    <row r="128" spans="1:9" ht="15.6" customHeight="1" x14ac:dyDescent="0.25"/>
    <row r="129" ht="15.6" customHeight="1" x14ac:dyDescent="0.25"/>
    <row r="130" ht="15.6" customHeight="1" x14ac:dyDescent="0.25"/>
    <row r="131" ht="15.6" customHeight="1" x14ac:dyDescent="0.25"/>
    <row r="132" ht="15.6" customHeight="1" x14ac:dyDescent="0.25"/>
    <row r="133" ht="15.6" customHeight="1" x14ac:dyDescent="0.25"/>
    <row r="134" ht="15.6" customHeight="1" x14ac:dyDescent="0.25"/>
    <row r="135" ht="15.6" customHeight="1" x14ac:dyDescent="0.25"/>
    <row r="136" ht="15.6" customHeight="1" x14ac:dyDescent="0.25"/>
    <row r="137" ht="15.6" customHeight="1" x14ac:dyDescent="0.25"/>
    <row r="138" ht="15.6" customHeight="1" x14ac:dyDescent="0.25"/>
    <row r="139" ht="15.6" customHeight="1" x14ac:dyDescent="0.25"/>
    <row r="140" ht="15.6" customHeight="1" x14ac:dyDescent="0.25"/>
    <row r="141" ht="15.6" customHeight="1" x14ac:dyDescent="0.25"/>
    <row r="142" ht="15.6" customHeight="1" x14ac:dyDescent="0.25"/>
    <row r="143" ht="15.6" customHeight="1" x14ac:dyDescent="0.25"/>
    <row r="144" ht="15.6" customHeight="1" x14ac:dyDescent="0.25"/>
    <row r="145" ht="15.6" customHeight="1" x14ac:dyDescent="0.25"/>
    <row r="146" ht="15.6" customHeight="1" x14ac:dyDescent="0.25"/>
    <row r="147" ht="15.6" customHeight="1" x14ac:dyDescent="0.25"/>
    <row r="148" ht="15.6" customHeight="1" x14ac:dyDescent="0.25"/>
    <row r="149" ht="15.6" customHeight="1" x14ac:dyDescent="0.25"/>
    <row r="150" ht="15.6" customHeight="1" x14ac:dyDescent="0.25"/>
    <row r="151" ht="15.6" customHeight="1" x14ac:dyDescent="0.25"/>
    <row r="152" ht="15.6" customHeight="1" x14ac:dyDescent="0.25"/>
    <row r="153" ht="15.6" customHeight="1" x14ac:dyDescent="0.25"/>
    <row r="154" ht="15.6" customHeight="1" x14ac:dyDescent="0.25"/>
    <row r="155" ht="15.6" customHeight="1" x14ac:dyDescent="0.25"/>
    <row r="156" ht="15.6" customHeight="1" x14ac:dyDescent="0.25"/>
    <row r="157" ht="15.6" customHeight="1" x14ac:dyDescent="0.25"/>
    <row r="158" ht="15.6" customHeight="1" x14ac:dyDescent="0.25"/>
    <row r="159" ht="15.6" customHeight="1" x14ac:dyDescent="0.25"/>
    <row r="160" ht="15.6" customHeight="1" x14ac:dyDescent="0.25"/>
    <row r="161" ht="15.6" customHeight="1" x14ac:dyDescent="0.25"/>
    <row r="162" ht="15.6" customHeight="1" x14ac:dyDescent="0.25"/>
    <row r="163" ht="15.6" customHeight="1" x14ac:dyDescent="0.25"/>
    <row r="164" ht="15.6" customHeight="1" x14ac:dyDescent="0.25"/>
    <row r="165" ht="15.6" customHeight="1" x14ac:dyDescent="0.25"/>
    <row r="166" ht="15.6" customHeight="1" x14ac:dyDescent="0.25"/>
    <row r="167" ht="15.6" customHeight="1" x14ac:dyDescent="0.25"/>
    <row r="168" ht="15.6" customHeight="1" x14ac:dyDescent="0.25"/>
    <row r="169" ht="15.6" customHeight="1" x14ac:dyDescent="0.25"/>
    <row r="170" ht="15.6" customHeight="1" x14ac:dyDescent="0.25"/>
    <row r="171" ht="15.6" customHeight="1" x14ac:dyDescent="0.25"/>
    <row r="172" ht="15.6" customHeight="1" x14ac:dyDescent="0.25"/>
    <row r="173" ht="15.6" customHeight="1" x14ac:dyDescent="0.25"/>
    <row r="174" ht="15.6" customHeight="1" x14ac:dyDescent="0.25"/>
    <row r="175" ht="15.6" customHeight="1" x14ac:dyDescent="0.25"/>
    <row r="176" ht="15.6" customHeight="1" x14ac:dyDescent="0.25"/>
    <row r="177" ht="15.6" customHeight="1" x14ac:dyDescent="0.25"/>
    <row r="178" ht="15.6" customHeight="1" x14ac:dyDescent="0.25"/>
    <row r="179" ht="15.6" customHeight="1" x14ac:dyDescent="0.25"/>
    <row r="180" ht="15.6" customHeight="1" x14ac:dyDescent="0.25"/>
    <row r="181" ht="15.6" customHeight="1" x14ac:dyDescent="0.25"/>
    <row r="182" ht="15.6" customHeight="1" x14ac:dyDescent="0.25"/>
    <row r="183" ht="15.6" customHeight="1" x14ac:dyDescent="0.25"/>
    <row r="184" ht="15.6" customHeight="1" x14ac:dyDescent="0.25"/>
    <row r="185" ht="15.6" customHeight="1" x14ac:dyDescent="0.25"/>
    <row r="186" ht="15.6" customHeight="1" x14ac:dyDescent="0.25"/>
    <row r="187" ht="15.6" customHeight="1" x14ac:dyDescent="0.25"/>
    <row r="188" ht="15.6" customHeight="1" x14ac:dyDescent="0.25"/>
    <row r="189" ht="15.6" customHeight="1" x14ac:dyDescent="0.25"/>
    <row r="190" ht="15.6" customHeight="1" x14ac:dyDescent="0.25"/>
    <row r="191" ht="15.6" customHeight="1" x14ac:dyDescent="0.25"/>
    <row r="192" ht="15.6" customHeight="1" x14ac:dyDescent="0.25"/>
    <row r="193" ht="15.6" customHeight="1" x14ac:dyDescent="0.25"/>
    <row r="194" ht="15.6" customHeight="1" x14ac:dyDescent="0.25"/>
    <row r="195" ht="15.6" customHeight="1" x14ac:dyDescent="0.25"/>
    <row r="196" ht="15.6" customHeight="1" x14ac:dyDescent="0.25"/>
    <row r="197" ht="15.6" customHeight="1" x14ac:dyDescent="0.25"/>
    <row r="198" ht="15.6" customHeight="1" x14ac:dyDescent="0.25"/>
    <row r="199" ht="15.6" customHeight="1" x14ac:dyDescent="0.25"/>
    <row r="200" ht="15.6" customHeight="1" x14ac:dyDescent="0.25"/>
    <row r="201" ht="15.6" customHeight="1" x14ac:dyDescent="0.25"/>
    <row r="202" ht="15.6" customHeight="1" x14ac:dyDescent="0.25"/>
    <row r="203" ht="15.6" customHeight="1" x14ac:dyDescent="0.25"/>
    <row r="204" ht="15.6" customHeight="1" x14ac:dyDescent="0.25"/>
    <row r="205" ht="15.6" customHeight="1" x14ac:dyDescent="0.25"/>
    <row r="206" ht="15.6" customHeight="1" x14ac:dyDescent="0.25"/>
    <row r="207" ht="15.6" customHeight="1" x14ac:dyDescent="0.25"/>
    <row r="208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  <row r="284" ht="15.6" customHeight="1" x14ac:dyDescent="0.25"/>
    <row r="285" ht="15.6" customHeight="1" x14ac:dyDescent="0.25"/>
    <row r="286" ht="15.6" customHeight="1" x14ac:dyDescent="0.25"/>
    <row r="287" ht="15.6" customHeight="1" x14ac:dyDescent="0.25"/>
    <row r="288" ht="15.6" customHeight="1" x14ac:dyDescent="0.25"/>
    <row r="289" ht="15.6" customHeight="1" x14ac:dyDescent="0.25"/>
    <row r="290" ht="15.6" customHeight="1" x14ac:dyDescent="0.25"/>
    <row r="291" ht="15.6" customHeight="1" x14ac:dyDescent="0.25"/>
    <row r="292" ht="15.6" customHeight="1" x14ac:dyDescent="0.25"/>
    <row r="293" ht="15.6" customHeight="1" x14ac:dyDescent="0.25"/>
    <row r="294" ht="15.6" customHeight="1" x14ac:dyDescent="0.25"/>
    <row r="295" ht="15.6" customHeight="1" x14ac:dyDescent="0.25"/>
    <row r="296" ht="15.6" customHeight="1" x14ac:dyDescent="0.25"/>
    <row r="297" ht="15.6" customHeight="1" x14ac:dyDescent="0.25"/>
    <row r="298" ht="15.6" customHeight="1" x14ac:dyDescent="0.25"/>
    <row r="299" ht="15.6" customHeight="1" x14ac:dyDescent="0.25"/>
    <row r="300" ht="15.6" customHeight="1" x14ac:dyDescent="0.25"/>
    <row r="301" ht="15.6" customHeight="1" x14ac:dyDescent="0.25"/>
    <row r="302" ht="15.6" customHeight="1" x14ac:dyDescent="0.25"/>
    <row r="303" ht="15.6" customHeight="1" x14ac:dyDescent="0.25"/>
    <row r="304" ht="15.6" customHeight="1" x14ac:dyDescent="0.25"/>
    <row r="305" ht="15.6" customHeight="1" x14ac:dyDescent="0.25"/>
    <row r="306" ht="15.6" customHeight="1" x14ac:dyDescent="0.25"/>
    <row r="307" ht="15.6" customHeight="1" x14ac:dyDescent="0.25"/>
    <row r="308" ht="15.6" customHeight="1" x14ac:dyDescent="0.25"/>
    <row r="309" ht="15.6" customHeight="1" x14ac:dyDescent="0.25"/>
    <row r="310" ht="15.6" customHeight="1" x14ac:dyDescent="0.25"/>
    <row r="311" ht="15.6" customHeight="1" x14ac:dyDescent="0.25"/>
    <row r="312" ht="15.6" customHeight="1" x14ac:dyDescent="0.25"/>
    <row r="313" ht="15.6" customHeight="1" x14ac:dyDescent="0.25"/>
    <row r="314" ht="15.6" customHeight="1" x14ac:dyDescent="0.25"/>
    <row r="315" ht="15.6" customHeight="1" x14ac:dyDescent="0.25"/>
    <row r="316" ht="15.6" customHeight="1" x14ac:dyDescent="0.25"/>
    <row r="317" ht="15.6" customHeight="1" x14ac:dyDescent="0.25"/>
    <row r="318" ht="15.6" customHeight="1" x14ac:dyDescent="0.25"/>
    <row r="319" ht="15.6" customHeight="1" x14ac:dyDescent="0.25"/>
    <row r="320" ht="15.6" customHeight="1" x14ac:dyDescent="0.25"/>
    <row r="321" ht="15.6" customHeight="1" x14ac:dyDescent="0.25"/>
    <row r="322" ht="15.6" customHeight="1" x14ac:dyDescent="0.25"/>
    <row r="323" ht="15.6" customHeight="1" x14ac:dyDescent="0.25"/>
    <row r="324" ht="15.6" customHeight="1" x14ac:dyDescent="0.25"/>
    <row r="325" ht="15.6" customHeight="1" x14ac:dyDescent="0.25"/>
    <row r="326" ht="15.6" customHeight="1" x14ac:dyDescent="0.25"/>
    <row r="327" ht="15.6" customHeight="1" x14ac:dyDescent="0.25"/>
    <row r="328" ht="15.6" customHeight="1" x14ac:dyDescent="0.25"/>
    <row r="329" ht="15.6" customHeight="1" x14ac:dyDescent="0.25"/>
    <row r="330" ht="15.6" customHeight="1" x14ac:dyDescent="0.25"/>
    <row r="331" ht="15.6" customHeight="1" x14ac:dyDescent="0.25"/>
    <row r="332" ht="15.6" customHeight="1" x14ac:dyDescent="0.25"/>
    <row r="333" ht="15.6" customHeight="1" x14ac:dyDescent="0.25"/>
    <row r="334" ht="15.6" customHeight="1" x14ac:dyDescent="0.25"/>
    <row r="335" ht="15.6" customHeight="1" x14ac:dyDescent="0.25"/>
    <row r="336" ht="15.6" customHeight="1" x14ac:dyDescent="0.25"/>
    <row r="337" ht="15.6" customHeight="1" x14ac:dyDescent="0.25"/>
    <row r="338" ht="15.6" customHeight="1" x14ac:dyDescent="0.25"/>
    <row r="339" ht="15.6" customHeight="1" x14ac:dyDescent="0.25"/>
    <row r="340" ht="15.6" customHeight="1" x14ac:dyDescent="0.25"/>
    <row r="341" ht="15.6" customHeight="1" x14ac:dyDescent="0.25"/>
    <row r="342" ht="15.6" customHeight="1" x14ac:dyDescent="0.25"/>
    <row r="343" ht="15.6" customHeight="1" x14ac:dyDescent="0.25"/>
    <row r="344" ht="15.6" customHeight="1" x14ac:dyDescent="0.25"/>
    <row r="345" ht="15.6" customHeight="1" x14ac:dyDescent="0.25"/>
    <row r="346" ht="15.6" customHeight="1" x14ac:dyDescent="0.25"/>
    <row r="347" ht="15.6" customHeight="1" x14ac:dyDescent="0.25"/>
    <row r="348" ht="15.6" customHeight="1" x14ac:dyDescent="0.25"/>
    <row r="349" ht="15.6" customHeight="1" x14ac:dyDescent="0.25"/>
    <row r="350" ht="15.6" customHeight="1" x14ac:dyDescent="0.25"/>
    <row r="351" ht="15.6" customHeight="1" x14ac:dyDescent="0.25"/>
    <row r="352" ht="15.6" customHeight="1" x14ac:dyDescent="0.25"/>
    <row r="353" ht="15.6" customHeight="1" x14ac:dyDescent="0.25"/>
    <row r="354" ht="15.6" customHeight="1" x14ac:dyDescent="0.25"/>
    <row r="355" ht="15.6" customHeight="1" x14ac:dyDescent="0.25"/>
    <row r="356" ht="15.6" customHeight="1" x14ac:dyDescent="0.25"/>
    <row r="357" ht="15.6" customHeight="1" x14ac:dyDescent="0.25"/>
    <row r="358" ht="15.6" customHeight="1" x14ac:dyDescent="0.25"/>
    <row r="359" ht="15.6" customHeight="1" x14ac:dyDescent="0.25"/>
    <row r="360" ht="15.6" customHeight="1" x14ac:dyDescent="0.25"/>
    <row r="361" ht="15.6" customHeight="1" x14ac:dyDescent="0.25"/>
    <row r="362" ht="15.6" customHeight="1" x14ac:dyDescent="0.25"/>
    <row r="363" ht="15.6" customHeight="1" x14ac:dyDescent="0.25"/>
    <row r="364" ht="15.6" customHeight="1" x14ac:dyDescent="0.25"/>
    <row r="365" ht="15.6" customHeight="1" x14ac:dyDescent="0.25"/>
    <row r="366" ht="15.6" customHeight="1" x14ac:dyDescent="0.25"/>
    <row r="367" ht="15.6" customHeight="1" x14ac:dyDescent="0.25"/>
    <row r="368" ht="15.6" customHeight="1" x14ac:dyDescent="0.25"/>
    <row r="369" ht="15.6" customHeight="1" x14ac:dyDescent="0.25"/>
    <row r="370" ht="15.6" customHeight="1" x14ac:dyDescent="0.25"/>
    <row r="371" ht="15.6" customHeight="1" x14ac:dyDescent="0.25"/>
    <row r="372" ht="15.6" customHeight="1" x14ac:dyDescent="0.25"/>
    <row r="373" ht="15.6" customHeight="1" x14ac:dyDescent="0.25"/>
    <row r="374" ht="15.6" customHeight="1" x14ac:dyDescent="0.25"/>
    <row r="375" ht="15.6" customHeight="1" x14ac:dyDescent="0.25"/>
    <row r="376" ht="15.6" customHeight="1" x14ac:dyDescent="0.25"/>
    <row r="377" ht="15.6" customHeight="1" x14ac:dyDescent="0.25"/>
    <row r="378" ht="15.6" customHeight="1" x14ac:dyDescent="0.25"/>
    <row r="379" ht="15.6" customHeight="1" x14ac:dyDescent="0.25"/>
    <row r="380" ht="15.6" customHeight="1" x14ac:dyDescent="0.25"/>
    <row r="381" ht="15.6" customHeight="1" x14ac:dyDescent="0.25"/>
    <row r="382" ht="15.6" customHeight="1" x14ac:dyDescent="0.25"/>
    <row r="383" ht="15.6" customHeight="1" x14ac:dyDescent="0.25"/>
    <row r="384" ht="15.6" customHeight="1" x14ac:dyDescent="0.25"/>
    <row r="385" ht="15.6" customHeight="1" x14ac:dyDescent="0.25"/>
    <row r="386" ht="15.6" customHeight="1" x14ac:dyDescent="0.25"/>
    <row r="387" ht="15.6" customHeight="1" x14ac:dyDescent="0.25"/>
    <row r="388" ht="15.6" customHeight="1" x14ac:dyDescent="0.25"/>
    <row r="389" ht="15.6" customHeight="1" x14ac:dyDescent="0.25"/>
    <row r="390" ht="15.6" customHeight="1" x14ac:dyDescent="0.25"/>
    <row r="391" ht="15.6" customHeight="1" x14ac:dyDescent="0.25"/>
    <row r="392" ht="15.6" customHeight="1" x14ac:dyDescent="0.25"/>
    <row r="393" ht="15.6" customHeight="1" x14ac:dyDescent="0.25"/>
    <row r="394" ht="15.6" customHeight="1" x14ac:dyDescent="0.25"/>
    <row r="395" ht="15.6" customHeight="1" x14ac:dyDescent="0.25"/>
    <row r="396" ht="15.6" customHeight="1" x14ac:dyDescent="0.25"/>
    <row r="397" ht="15.6" customHeight="1" x14ac:dyDescent="0.25"/>
    <row r="398" ht="15.6" customHeight="1" x14ac:dyDescent="0.25"/>
    <row r="399" ht="15.6" customHeight="1" x14ac:dyDescent="0.25"/>
    <row r="400" ht="15.6" customHeight="1" x14ac:dyDescent="0.25"/>
    <row r="401" ht="15.6" customHeight="1" x14ac:dyDescent="0.25"/>
    <row r="402" ht="15.6" customHeight="1" x14ac:dyDescent="0.25"/>
    <row r="403" ht="15.6" customHeight="1" x14ac:dyDescent="0.25"/>
    <row r="404" ht="15.6" customHeight="1" x14ac:dyDescent="0.25"/>
    <row r="405" ht="15.6" customHeight="1" x14ac:dyDescent="0.25"/>
    <row r="406" ht="15.6" customHeight="1" x14ac:dyDescent="0.25"/>
    <row r="407" ht="15.6" customHeight="1" x14ac:dyDescent="0.25"/>
    <row r="408" ht="15.6" customHeight="1" x14ac:dyDescent="0.25"/>
    <row r="409" ht="15.6" customHeight="1" x14ac:dyDescent="0.25"/>
    <row r="410" ht="15.6" customHeight="1" x14ac:dyDescent="0.25"/>
    <row r="411" ht="15.6" customHeight="1" x14ac:dyDescent="0.25"/>
    <row r="412" ht="15.6" customHeight="1" x14ac:dyDescent="0.25"/>
    <row r="413" ht="15.6" customHeight="1" x14ac:dyDescent="0.25"/>
    <row r="414" ht="15.6" customHeight="1" x14ac:dyDescent="0.25"/>
    <row r="415" ht="15.6" customHeight="1" x14ac:dyDescent="0.25"/>
    <row r="416" ht="15.6" customHeight="1" x14ac:dyDescent="0.25"/>
    <row r="417" ht="15.6" customHeight="1" x14ac:dyDescent="0.25"/>
    <row r="418" ht="15.6" customHeight="1" x14ac:dyDescent="0.25"/>
    <row r="419" ht="15.6" customHeight="1" x14ac:dyDescent="0.25"/>
    <row r="420" ht="15.6" customHeight="1" x14ac:dyDescent="0.25"/>
    <row r="421" ht="15.6" customHeight="1" x14ac:dyDescent="0.25"/>
    <row r="422" ht="15.6" customHeight="1" x14ac:dyDescent="0.25"/>
    <row r="423" ht="15.6" customHeight="1" x14ac:dyDescent="0.25"/>
    <row r="424" ht="15.6" customHeight="1" x14ac:dyDescent="0.25"/>
    <row r="425" ht="15.6" customHeight="1" x14ac:dyDescent="0.25"/>
    <row r="426" ht="15.6" customHeight="1" x14ac:dyDescent="0.25"/>
    <row r="427" ht="15.6" customHeight="1" x14ac:dyDescent="0.25"/>
    <row r="428" ht="15.6" customHeight="1" x14ac:dyDescent="0.25"/>
    <row r="429" ht="15.6" customHeight="1" x14ac:dyDescent="0.25"/>
    <row r="430" ht="15.6" customHeight="1" x14ac:dyDescent="0.25"/>
    <row r="431" ht="15.6" customHeight="1" x14ac:dyDescent="0.25"/>
    <row r="432" ht="15.6" customHeight="1" x14ac:dyDescent="0.25"/>
    <row r="433" ht="15.6" customHeight="1" x14ac:dyDescent="0.25"/>
    <row r="434" ht="15.6" customHeight="1" x14ac:dyDescent="0.25"/>
    <row r="435" ht="15.6" customHeight="1" x14ac:dyDescent="0.25"/>
    <row r="436" ht="15.6" customHeight="1" x14ac:dyDescent="0.25"/>
    <row r="437" ht="15.6" customHeight="1" x14ac:dyDescent="0.25"/>
    <row r="438" ht="15.6" customHeight="1" x14ac:dyDescent="0.25"/>
    <row r="439" ht="15.6" customHeight="1" x14ac:dyDescent="0.25"/>
    <row r="440" ht="15.6" customHeight="1" x14ac:dyDescent="0.25"/>
    <row r="441" ht="15.6" customHeight="1" x14ac:dyDescent="0.25"/>
    <row r="442" ht="15.6" customHeight="1" x14ac:dyDescent="0.25"/>
    <row r="443" ht="15.6" customHeight="1" x14ac:dyDescent="0.25"/>
    <row r="444" ht="15.6" customHeight="1" x14ac:dyDescent="0.25"/>
    <row r="445" ht="15.6" customHeight="1" x14ac:dyDescent="0.25"/>
    <row r="446" ht="15.6" customHeight="1" x14ac:dyDescent="0.25"/>
    <row r="447" ht="15.6" customHeight="1" x14ac:dyDescent="0.25"/>
    <row r="448" ht="15.6" customHeight="1" x14ac:dyDescent="0.25"/>
    <row r="449" ht="15.6" customHeight="1" x14ac:dyDescent="0.25"/>
    <row r="450" ht="15.6" customHeight="1" x14ac:dyDescent="0.25"/>
    <row r="451" ht="15.6" customHeight="1" x14ac:dyDescent="0.25"/>
    <row r="452" ht="15.6" customHeight="1" x14ac:dyDescent="0.25"/>
    <row r="453" ht="15.6" customHeight="1" x14ac:dyDescent="0.25"/>
    <row r="454" ht="15.6" customHeight="1" x14ac:dyDescent="0.25"/>
    <row r="455" ht="15.6" customHeight="1" x14ac:dyDescent="0.25"/>
    <row r="456" ht="15.6" customHeight="1" x14ac:dyDescent="0.25"/>
    <row r="457" ht="15.6" customHeight="1" x14ac:dyDescent="0.25"/>
    <row r="458" ht="15.6" customHeight="1" x14ac:dyDescent="0.25"/>
    <row r="459" ht="15.6" customHeight="1" x14ac:dyDescent="0.25"/>
    <row r="460" ht="15.6" customHeight="1" x14ac:dyDescent="0.25"/>
    <row r="461" ht="15.6" customHeight="1" x14ac:dyDescent="0.25"/>
    <row r="462" ht="15.6" customHeight="1" x14ac:dyDescent="0.25"/>
    <row r="463" ht="15.6" customHeight="1" x14ac:dyDescent="0.25"/>
    <row r="464" ht="15.6" customHeight="1" x14ac:dyDescent="0.25"/>
    <row r="465" ht="15.6" customHeight="1" x14ac:dyDescent="0.25"/>
    <row r="466" ht="15.6" customHeight="1" x14ac:dyDescent="0.25"/>
    <row r="467" ht="15.6" customHeight="1" x14ac:dyDescent="0.25"/>
    <row r="468" ht="15.6" customHeight="1" x14ac:dyDescent="0.25"/>
    <row r="469" ht="15.6" customHeight="1" x14ac:dyDescent="0.25"/>
    <row r="470" ht="15.6" customHeight="1" x14ac:dyDescent="0.25"/>
    <row r="471" ht="15.6" customHeight="1" x14ac:dyDescent="0.25"/>
    <row r="472" ht="15.6" customHeight="1" x14ac:dyDescent="0.25"/>
    <row r="473" ht="15.6" customHeight="1" x14ac:dyDescent="0.25"/>
    <row r="474" ht="15.6" customHeight="1" x14ac:dyDescent="0.25"/>
    <row r="475" ht="15.6" customHeight="1" x14ac:dyDescent="0.25"/>
    <row r="476" ht="15.6" customHeight="1" x14ac:dyDescent="0.25"/>
    <row r="477" ht="15.6" customHeight="1" x14ac:dyDescent="0.25"/>
    <row r="478" ht="15.6" customHeight="1" x14ac:dyDescent="0.25"/>
    <row r="479" ht="15.6" customHeight="1" x14ac:dyDescent="0.25"/>
    <row r="480" ht="15.6" customHeight="1" x14ac:dyDescent="0.25"/>
    <row r="481" ht="15.6" customHeight="1" x14ac:dyDescent="0.25"/>
    <row r="482" ht="15.6" customHeight="1" x14ac:dyDescent="0.25"/>
    <row r="483" ht="15.6" customHeight="1" x14ac:dyDescent="0.25"/>
    <row r="484" ht="15.6" customHeight="1" x14ac:dyDescent="0.25"/>
    <row r="485" ht="15.6" customHeight="1" x14ac:dyDescent="0.25"/>
    <row r="486" ht="15.6" customHeight="1" x14ac:dyDescent="0.25"/>
    <row r="487" ht="15.6" customHeight="1" x14ac:dyDescent="0.25"/>
    <row r="488" ht="15.6" customHeight="1" x14ac:dyDescent="0.25"/>
    <row r="489" ht="15.6" customHeight="1" x14ac:dyDescent="0.25"/>
    <row r="490" ht="15.6" customHeight="1" x14ac:dyDescent="0.25"/>
    <row r="491" ht="15.6" customHeight="1" x14ac:dyDescent="0.25"/>
    <row r="492" ht="15.6" customHeight="1" x14ac:dyDescent="0.25"/>
    <row r="493" ht="15.6" customHeight="1" x14ac:dyDescent="0.25"/>
    <row r="494" ht="15.6" customHeight="1" x14ac:dyDescent="0.25"/>
    <row r="495" ht="15.6" customHeight="1" x14ac:dyDescent="0.25"/>
    <row r="496" ht="15.6" customHeight="1" x14ac:dyDescent="0.25"/>
    <row r="497" ht="15.6" customHeight="1" x14ac:dyDescent="0.25"/>
    <row r="498" ht="15.6" customHeight="1" x14ac:dyDescent="0.25"/>
    <row r="499" ht="15.6" customHeight="1" x14ac:dyDescent="0.25"/>
    <row r="500" ht="15.6" customHeight="1" x14ac:dyDescent="0.25"/>
    <row r="501" ht="15.6" customHeight="1" x14ac:dyDescent="0.25"/>
    <row r="502" ht="15.6" customHeight="1" x14ac:dyDescent="0.25"/>
    <row r="503" ht="15.6" customHeight="1" x14ac:dyDescent="0.25"/>
    <row r="504" ht="15.6" customHeight="1" x14ac:dyDescent="0.25"/>
    <row r="505" ht="15.6" customHeight="1" x14ac:dyDescent="0.25"/>
    <row r="506" ht="15.6" customHeight="1" x14ac:dyDescent="0.25"/>
    <row r="507" ht="15.6" customHeight="1" x14ac:dyDescent="0.25"/>
    <row r="508" ht="15.6" customHeight="1" x14ac:dyDescent="0.25"/>
    <row r="509" ht="15.6" customHeight="1" x14ac:dyDescent="0.25"/>
    <row r="510" ht="15.6" customHeight="1" x14ac:dyDescent="0.25"/>
    <row r="511" ht="15.6" customHeight="1" x14ac:dyDescent="0.25"/>
    <row r="512" ht="15.6" customHeight="1" x14ac:dyDescent="0.25"/>
    <row r="513" ht="15.6" customHeight="1" x14ac:dyDescent="0.25"/>
    <row r="514" ht="15.6" customHeight="1" x14ac:dyDescent="0.25"/>
    <row r="515" ht="15.6" customHeight="1" x14ac:dyDescent="0.25"/>
    <row r="516" ht="15.6" customHeight="1" x14ac:dyDescent="0.25"/>
    <row r="517" ht="15.6" customHeight="1" x14ac:dyDescent="0.25"/>
    <row r="518" ht="15.6" customHeight="1" x14ac:dyDescent="0.25"/>
    <row r="519" ht="15.6" customHeight="1" x14ac:dyDescent="0.25"/>
    <row r="520" ht="15.6" customHeight="1" x14ac:dyDescent="0.25"/>
    <row r="521" ht="15.6" customHeight="1" x14ac:dyDescent="0.25"/>
    <row r="522" ht="15.6" customHeight="1" x14ac:dyDescent="0.25"/>
    <row r="523" ht="15.6" customHeight="1" x14ac:dyDescent="0.25"/>
    <row r="524" ht="15.6" customHeight="1" x14ac:dyDescent="0.25"/>
    <row r="525" ht="15.6" customHeight="1" x14ac:dyDescent="0.25"/>
    <row r="526" ht="15.6" customHeight="1" x14ac:dyDescent="0.25"/>
    <row r="527" ht="15.6" customHeight="1" x14ac:dyDescent="0.25"/>
    <row r="528" ht="15.6" customHeight="1" x14ac:dyDescent="0.25"/>
    <row r="529" ht="15.6" customHeight="1" x14ac:dyDescent="0.25"/>
    <row r="530" ht="15.6" customHeight="1" x14ac:dyDescent="0.25"/>
    <row r="531" ht="15.6" customHeight="1" x14ac:dyDescent="0.25"/>
    <row r="532" ht="15.6" customHeight="1" x14ac:dyDescent="0.25"/>
    <row r="533" ht="15.6" customHeight="1" x14ac:dyDescent="0.25"/>
    <row r="534" ht="15.6" customHeight="1" x14ac:dyDescent="0.25"/>
    <row r="535" ht="15.6" customHeight="1" x14ac:dyDescent="0.25"/>
    <row r="536" ht="15.6" customHeight="1" x14ac:dyDescent="0.25"/>
    <row r="537" ht="15.6" customHeight="1" x14ac:dyDescent="0.25"/>
    <row r="538" ht="15.6" customHeight="1" x14ac:dyDescent="0.25"/>
    <row r="539" ht="15.6" customHeight="1" x14ac:dyDescent="0.25"/>
    <row r="540" ht="15.6" customHeight="1" x14ac:dyDescent="0.25"/>
    <row r="541" ht="15.6" customHeight="1" x14ac:dyDescent="0.25"/>
    <row r="542" ht="15.6" customHeight="1" x14ac:dyDescent="0.25"/>
    <row r="543" ht="15.6" customHeight="1" x14ac:dyDescent="0.25"/>
    <row r="544" ht="15.6" customHeight="1" x14ac:dyDescent="0.25"/>
    <row r="545" ht="15.6" customHeight="1" x14ac:dyDescent="0.25"/>
    <row r="546" ht="15.6" customHeight="1" x14ac:dyDescent="0.25"/>
    <row r="547" ht="15.6" customHeight="1" x14ac:dyDescent="0.25"/>
    <row r="548" ht="15.6" customHeight="1" x14ac:dyDescent="0.25"/>
    <row r="549" ht="15.6" customHeight="1" x14ac:dyDescent="0.25"/>
    <row r="550" ht="15.6" customHeight="1" x14ac:dyDescent="0.25"/>
    <row r="551" ht="15.6" customHeight="1" x14ac:dyDescent="0.25"/>
    <row r="552" ht="15.6" customHeight="1" x14ac:dyDescent="0.25"/>
    <row r="553" ht="15.6" customHeight="1" x14ac:dyDescent="0.25"/>
    <row r="554" ht="15.6" customHeight="1" x14ac:dyDescent="0.25"/>
    <row r="555" ht="15.6" customHeight="1" x14ac:dyDescent="0.25"/>
    <row r="556" ht="15.6" customHeight="1" x14ac:dyDescent="0.25"/>
    <row r="557" ht="15.6" customHeight="1" x14ac:dyDescent="0.25"/>
    <row r="558" ht="15.6" customHeight="1" x14ac:dyDescent="0.25"/>
    <row r="559" ht="15.6" customHeight="1" x14ac:dyDescent="0.25"/>
    <row r="560" ht="15.6" customHeight="1" x14ac:dyDescent="0.25"/>
    <row r="561" ht="15.6" customHeight="1" x14ac:dyDescent="0.25"/>
    <row r="562" ht="15.6" customHeight="1" x14ac:dyDescent="0.25"/>
    <row r="563" ht="15.6" customHeight="1" x14ac:dyDescent="0.25"/>
    <row r="564" ht="15.6" customHeight="1" x14ac:dyDescent="0.25"/>
    <row r="565" ht="15.6" customHeight="1" x14ac:dyDescent="0.25"/>
    <row r="566" ht="15.6" customHeight="1" x14ac:dyDescent="0.25"/>
    <row r="567" ht="15.6" customHeight="1" x14ac:dyDescent="0.25"/>
    <row r="568" ht="15.6" customHeight="1" x14ac:dyDescent="0.25"/>
    <row r="569" ht="15.6" customHeight="1" x14ac:dyDescent="0.25"/>
    <row r="570" ht="15.6" customHeight="1" x14ac:dyDescent="0.25"/>
    <row r="571" ht="15.6" customHeight="1" x14ac:dyDescent="0.25"/>
    <row r="572" ht="15.6" customHeight="1" x14ac:dyDescent="0.25"/>
    <row r="573" ht="15.6" customHeight="1" x14ac:dyDescent="0.25"/>
    <row r="574" ht="15.6" customHeight="1" x14ac:dyDescent="0.25"/>
    <row r="575" ht="15.6" customHeight="1" x14ac:dyDescent="0.25"/>
    <row r="576" ht="15.6" customHeight="1" x14ac:dyDescent="0.25"/>
    <row r="577" ht="15.6" customHeight="1" x14ac:dyDescent="0.25"/>
    <row r="578" ht="15.6" customHeight="1" x14ac:dyDescent="0.25"/>
    <row r="579" ht="15.6" customHeight="1" x14ac:dyDescent="0.25"/>
    <row r="580" ht="15.6" customHeight="1" x14ac:dyDescent="0.25"/>
    <row r="581" ht="15.6" customHeight="1" x14ac:dyDescent="0.25"/>
    <row r="582" ht="15.6" customHeight="1" x14ac:dyDescent="0.25"/>
    <row r="583" ht="15.6" customHeight="1" x14ac:dyDescent="0.25"/>
    <row r="584" ht="15.6" customHeight="1" x14ac:dyDescent="0.25"/>
    <row r="585" ht="15.6" customHeight="1" x14ac:dyDescent="0.25"/>
    <row r="586" ht="15.6" customHeight="1" x14ac:dyDescent="0.25"/>
    <row r="587" ht="15.6" customHeight="1" x14ac:dyDescent="0.25"/>
    <row r="588" ht="15.6" customHeight="1" x14ac:dyDescent="0.25"/>
    <row r="589" ht="15.6" customHeight="1" x14ac:dyDescent="0.25"/>
    <row r="590" ht="15.6" customHeight="1" x14ac:dyDescent="0.25"/>
    <row r="591" ht="15.6" customHeight="1" x14ac:dyDescent="0.25"/>
    <row r="592" ht="15.6" customHeight="1" x14ac:dyDescent="0.25"/>
    <row r="593" ht="15.6" customHeight="1" x14ac:dyDescent="0.25"/>
    <row r="594" ht="15.6" customHeight="1" x14ac:dyDescent="0.25"/>
    <row r="595" ht="15.6" customHeight="1" x14ac:dyDescent="0.25"/>
    <row r="596" ht="15.6" customHeight="1" x14ac:dyDescent="0.25"/>
    <row r="597" ht="15.6" customHeight="1" x14ac:dyDescent="0.25"/>
    <row r="598" ht="15.6" customHeight="1" x14ac:dyDescent="0.25"/>
    <row r="599" ht="15.6" customHeight="1" x14ac:dyDescent="0.25"/>
    <row r="600" ht="15.6" customHeight="1" x14ac:dyDescent="0.25"/>
    <row r="601" ht="15.6" customHeight="1" x14ac:dyDescent="0.25"/>
    <row r="602" ht="15.6" customHeight="1" x14ac:dyDescent="0.25"/>
    <row r="603" ht="15.6" customHeight="1" x14ac:dyDescent="0.25"/>
    <row r="604" ht="15.6" customHeight="1" x14ac:dyDescent="0.25"/>
    <row r="605" ht="15.6" customHeight="1" x14ac:dyDescent="0.25"/>
    <row r="606" ht="15.6" customHeight="1" x14ac:dyDescent="0.25"/>
    <row r="607" ht="15.6" customHeight="1" x14ac:dyDescent="0.25"/>
    <row r="608" ht="15.6" customHeight="1" x14ac:dyDescent="0.25"/>
    <row r="609" ht="15.6" customHeight="1" x14ac:dyDescent="0.25"/>
    <row r="610" ht="15.6" customHeight="1" x14ac:dyDescent="0.25"/>
    <row r="611" ht="15.6" customHeight="1" x14ac:dyDescent="0.25"/>
    <row r="612" ht="15.6" customHeight="1" x14ac:dyDescent="0.25"/>
    <row r="613" ht="15.6" customHeight="1" x14ac:dyDescent="0.25"/>
    <row r="614" ht="15.6" customHeight="1" x14ac:dyDescent="0.25"/>
    <row r="615" ht="15.6" customHeight="1" x14ac:dyDescent="0.25"/>
    <row r="616" ht="15.6" customHeight="1" x14ac:dyDescent="0.25"/>
    <row r="617" ht="15.6" customHeight="1" x14ac:dyDescent="0.25"/>
    <row r="618" ht="15.6" customHeight="1" x14ac:dyDescent="0.25"/>
    <row r="619" ht="15.6" customHeight="1" x14ac:dyDescent="0.25"/>
    <row r="620" ht="15.6" customHeight="1" x14ac:dyDescent="0.25"/>
  </sheetData>
  <mergeCells count="4">
    <mergeCell ref="A1:G1"/>
    <mergeCell ref="A2:C2"/>
    <mergeCell ref="E2:G2"/>
    <mergeCell ref="H4:J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3975-9730-4290-8A5B-285B8B42FD04}">
  <dimension ref="A3:E80"/>
  <sheetViews>
    <sheetView topLeftCell="A25" workbookViewId="0">
      <selection activeCell="D45" sqref="D45"/>
    </sheetView>
  </sheetViews>
  <sheetFormatPr defaultRowHeight="15.6" x14ac:dyDescent="0.3"/>
  <cols>
    <col min="1" max="1" width="54.59765625" bestFit="1" customWidth="1"/>
    <col min="4" max="4" width="56.59765625" customWidth="1"/>
    <col min="5" max="5" width="20.59765625" style="41" customWidth="1"/>
  </cols>
  <sheetData>
    <row r="3" spans="1:5" x14ac:dyDescent="0.3">
      <c r="A3" s="70" t="s">
        <v>170</v>
      </c>
      <c r="B3" s="71"/>
      <c r="C3" s="72"/>
    </row>
    <row r="4" spans="1:5" x14ac:dyDescent="0.3">
      <c r="A4" s="34" t="s">
        <v>5</v>
      </c>
      <c r="B4" s="35" t="s">
        <v>6</v>
      </c>
      <c r="C4" s="35" t="s">
        <v>7</v>
      </c>
      <c r="D4" s="166" t="s">
        <v>584</v>
      </c>
      <c r="E4" s="166" t="s">
        <v>585</v>
      </c>
    </row>
    <row r="5" spans="1:5" x14ac:dyDescent="0.3">
      <c r="A5" s="36" t="s">
        <v>171</v>
      </c>
      <c r="B5" s="37"/>
      <c r="C5" s="37"/>
      <c r="D5" s="37" t="s">
        <v>587</v>
      </c>
      <c r="E5" s="166" t="s">
        <v>625</v>
      </c>
    </row>
    <row r="6" spans="1:5" x14ac:dyDescent="0.3">
      <c r="A6" s="36" t="s">
        <v>172</v>
      </c>
      <c r="B6" s="37"/>
      <c r="C6" s="37"/>
      <c r="D6" s="37" t="s">
        <v>586</v>
      </c>
      <c r="E6" s="166" t="s">
        <v>626</v>
      </c>
    </row>
    <row r="7" spans="1:5" x14ac:dyDescent="0.3">
      <c r="A7" s="38" t="s">
        <v>173</v>
      </c>
      <c r="B7" s="37"/>
      <c r="C7" s="37"/>
      <c r="D7" s="37" t="s">
        <v>588</v>
      </c>
      <c r="E7" s="166"/>
    </row>
    <row r="8" spans="1:5" ht="31.2" x14ac:dyDescent="0.3">
      <c r="A8" s="36" t="s">
        <v>174</v>
      </c>
      <c r="B8" s="37"/>
      <c r="C8" s="37"/>
      <c r="D8" s="167" t="s">
        <v>589</v>
      </c>
      <c r="E8" s="166">
        <v>581</v>
      </c>
    </row>
    <row r="9" spans="1:5" ht="31.2" x14ac:dyDescent="0.3">
      <c r="A9" s="36" t="s">
        <v>175</v>
      </c>
      <c r="B9" s="37"/>
      <c r="C9" s="37"/>
      <c r="D9" s="167" t="s">
        <v>590</v>
      </c>
      <c r="E9" s="166">
        <v>582</v>
      </c>
    </row>
    <row r="10" spans="1:5" x14ac:dyDescent="0.3">
      <c r="A10" s="38" t="s">
        <v>176</v>
      </c>
      <c r="B10" s="37"/>
      <c r="C10" s="37"/>
      <c r="D10" s="37" t="s">
        <v>591</v>
      </c>
      <c r="E10" s="166"/>
    </row>
    <row r="11" spans="1:5" ht="31.2" x14ac:dyDescent="0.3">
      <c r="A11" s="38" t="s">
        <v>177</v>
      </c>
      <c r="B11" s="37"/>
      <c r="C11" s="37"/>
      <c r="D11" s="167" t="s">
        <v>592</v>
      </c>
      <c r="E11" s="166" t="s">
        <v>627</v>
      </c>
    </row>
    <row r="12" spans="1:5" x14ac:dyDescent="0.3">
      <c r="A12" s="36" t="s">
        <v>178</v>
      </c>
      <c r="B12" s="37"/>
      <c r="C12" s="37"/>
      <c r="D12" s="167" t="s">
        <v>593</v>
      </c>
      <c r="E12" s="166"/>
    </row>
    <row r="13" spans="1:5" x14ac:dyDescent="0.3">
      <c r="A13" s="36" t="s">
        <v>179</v>
      </c>
      <c r="B13" s="37"/>
      <c r="C13" s="37"/>
      <c r="D13" s="167" t="s">
        <v>594</v>
      </c>
      <c r="E13" s="166" t="s">
        <v>628</v>
      </c>
    </row>
    <row r="14" spans="1:5" ht="46.8" x14ac:dyDescent="0.3">
      <c r="A14" s="36" t="s">
        <v>180</v>
      </c>
      <c r="B14" s="37"/>
      <c r="C14" s="37"/>
      <c r="D14" s="167" t="s">
        <v>595</v>
      </c>
      <c r="E14" s="166" t="s">
        <v>629</v>
      </c>
    </row>
    <row r="15" spans="1:5" x14ac:dyDescent="0.3">
      <c r="A15" s="36" t="s">
        <v>181</v>
      </c>
      <c r="B15" s="37"/>
      <c r="C15" s="37"/>
      <c r="D15" s="167" t="s">
        <v>596</v>
      </c>
      <c r="E15" s="166" t="s">
        <v>630</v>
      </c>
    </row>
    <row r="16" spans="1:5" x14ac:dyDescent="0.3">
      <c r="A16" s="36" t="s">
        <v>182</v>
      </c>
      <c r="B16" s="37"/>
      <c r="C16" s="37"/>
      <c r="D16" s="167" t="s">
        <v>597</v>
      </c>
      <c r="E16" s="166">
        <v>814</v>
      </c>
    </row>
    <row r="17" spans="1:5" x14ac:dyDescent="0.3">
      <c r="A17" s="36" t="s">
        <v>183</v>
      </c>
      <c r="B17" s="37"/>
      <c r="C17" s="37"/>
      <c r="D17" s="167" t="s">
        <v>598</v>
      </c>
      <c r="E17" s="166">
        <v>815</v>
      </c>
    </row>
    <row r="18" spans="1:5" x14ac:dyDescent="0.3">
      <c r="A18" s="38" t="s">
        <v>184</v>
      </c>
      <c r="B18" s="37"/>
      <c r="C18" s="37"/>
      <c r="D18" s="167" t="s">
        <v>599</v>
      </c>
      <c r="E18" s="166"/>
    </row>
    <row r="19" spans="1:5" x14ac:dyDescent="0.3">
      <c r="A19" s="36" t="s">
        <v>185</v>
      </c>
      <c r="B19" s="37"/>
      <c r="C19" s="37"/>
      <c r="D19" s="167" t="s">
        <v>600</v>
      </c>
      <c r="E19" s="166" t="s">
        <v>631</v>
      </c>
    </row>
    <row r="20" spans="1:5" x14ac:dyDescent="0.3">
      <c r="A20" s="36" t="s">
        <v>186</v>
      </c>
      <c r="B20" s="37"/>
      <c r="C20" s="37"/>
      <c r="D20" s="167" t="s">
        <v>601</v>
      </c>
      <c r="E20" s="166" t="s">
        <v>632</v>
      </c>
    </row>
    <row r="21" spans="1:5" x14ac:dyDescent="0.3">
      <c r="A21" s="36" t="s">
        <v>187</v>
      </c>
      <c r="B21" s="37"/>
      <c r="C21" s="37"/>
      <c r="D21" s="167" t="s">
        <v>602</v>
      </c>
      <c r="E21" s="166" t="s">
        <v>633</v>
      </c>
    </row>
    <row r="22" spans="1:5" x14ac:dyDescent="0.3">
      <c r="A22" s="38" t="s">
        <v>188</v>
      </c>
      <c r="B22" s="37"/>
      <c r="C22" s="37"/>
      <c r="D22" s="167" t="s">
        <v>603</v>
      </c>
      <c r="E22" s="166"/>
    </row>
    <row r="23" spans="1:5" x14ac:dyDescent="0.3">
      <c r="A23" s="38" t="s">
        <v>189</v>
      </c>
      <c r="B23" s="37"/>
      <c r="C23" s="37"/>
      <c r="D23" s="167" t="s">
        <v>604</v>
      </c>
      <c r="E23" s="166" t="s">
        <v>634</v>
      </c>
    </row>
    <row r="24" spans="1:5" ht="31.2" x14ac:dyDescent="0.3">
      <c r="A24" s="38" t="s">
        <v>190</v>
      </c>
      <c r="B24" s="37"/>
      <c r="C24" s="37"/>
      <c r="D24" s="167" t="s">
        <v>605</v>
      </c>
      <c r="E24" s="166" t="s">
        <v>635</v>
      </c>
    </row>
    <row r="25" spans="1:5" x14ac:dyDescent="0.3">
      <c r="A25" s="36" t="s">
        <v>191</v>
      </c>
      <c r="B25" s="37"/>
      <c r="C25" s="37"/>
      <c r="D25" s="37" t="s">
        <v>593</v>
      </c>
      <c r="E25" s="166"/>
    </row>
    <row r="26" spans="1:5" x14ac:dyDescent="0.3">
      <c r="A26" s="39" t="s">
        <v>192</v>
      </c>
      <c r="B26" s="37"/>
      <c r="C26" s="37"/>
      <c r="D26" s="167" t="s">
        <v>606</v>
      </c>
      <c r="E26" s="166"/>
    </row>
    <row r="27" spans="1:5" x14ac:dyDescent="0.3">
      <c r="A27" s="36" t="s">
        <v>193</v>
      </c>
      <c r="B27" s="37"/>
      <c r="C27" s="37"/>
      <c r="D27" s="167" t="s">
        <v>607</v>
      </c>
      <c r="E27" s="166">
        <v>971</v>
      </c>
    </row>
    <row r="28" spans="1:5" ht="31.2" x14ac:dyDescent="0.3">
      <c r="A28" s="36" t="s">
        <v>194</v>
      </c>
      <c r="B28" s="37"/>
      <c r="C28" s="37"/>
      <c r="D28" s="167" t="s">
        <v>608</v>
      </c>
      <c r="E28" s="166">
        <v>972</v>
      </c>
    </row>
    <row r="29" spans="1:5" x14ac:dyDescent="0.3">
      <c r="A29" s="36" t="s">
        <v>195</v>
      </c>
      <c r="B29" s="37"/>
      <c r="C29" s="37"/>
      <c r="D29" s="167" t="s">
        <v>609</v>
      </c>
      <c r="E29" s="166">
        <v>973</v>
      </c>
    </row>
    <row r="30" spans="1:5" ht="31.2" x14ac:dyDescent="0.3">
      <c r="A30" s="36" t="s">
        <v>196</v>
      </c>
      <c r="B30" s="37"/>
      <c r="C30" s="37"/>
      <c r="D30" s="167" t="s">
        <v>610</v>
      </c>
      <c r="E30" s="166">
        <v>974</v>
      </c>
    </row>
    <row r="31" spans="1:5" x14ac:dyDescent="0.3">
      <c r="A31" s="36" t="s">
        <v>197</v>
      </c>
      <c r="B31" s="37"/>
      <c r="C31" s="37"/>
      <c r="D31" s="167" t="s">
        <v>611</v>
      </c>
      <c r="E31" s="166" t="s">
        <v>636</v>
      </c>
    </row>
    <row r="32" spans="1:5" x14ac:dyDescent="0.3">
      <c r="A32" s="38" t="s">
        <v>198</v>
      </c>
      <c r="B32" s="37"/>
      <c r="C32" s="37"/>
      <c r="D32" s="167" t="s">
        <v>612</v>
      </c>
      <c r="E32" s="166" t="s">
        <v>637</v>
      </c>
    </row>
    <row r="33" spans="1:5" x14ac:dyDescent="0.3">
      <c r="A33" s="40" t="s">
        <v>199</v>
      </c>
      <c r="B33" s="37"/>
      <c r="C33" s="37"/>
      <c r="D33" s="167" t="s">
        <v>613</v>
      </c>
      <c r="E33" s="166">
        <v>871</v>
      </c>
    </row>
    <row r="34" spans="1:5" x14ac:dyDescent="0.3">
      <c r="A34" s="36" t="s">
        <v>200</v>
      </c>
      <c r="B34" s="37"/>
      <c r="C34" s="37"/>
      <c r="D34" s="167" t="s">
        <v>614</v>
      </c>
      <c r="E34" s="166">
        <v>872</v>
      </c>
    </row>
    <row r="35" spans="1:5" x14ac:dyDescent="0.3">
      <c r="A35" s="36" t="s">
        <v>201</v>
      </c>
      <c r="B35" s="37"/>
      <c r="C35" s="37"/>
      <c r="D35" s="167" t="s">
        <v>615</v>
      </c>
      <c r="E35" s="166">
        <v>873</v>
      </c>
    </row>
    <row r="36" spans="1:5" x14ac:dyDescent="0.3">
      <c r="A36" s="36" t="s">
        <v>619</v>
      </c>
      <c r="B36" s="37"/>
      <c r="C36" s="37"/>
      <c r="D36" s="167" t="s">
        <v>616</v>
      </c>
      <c r="E36" s="166">
        <v>874</v>
      </c>
    </row>
    <row r="37" spans="1:5" x14ac:dyDescent="0.3">
      <c r="A37" s="36" t="s">
        <v>620</v>
      </c>
      <c r="B37" s="37"/>
      <c r="C37" s="37"/>
      <c r="D37" s="167" t="s">
        <v>617</v>
      </c>
      <c r="E37" s="166" t="s">
        <v>638</v>
      </c>
    </row>
    <row r="38" spans="1:5" x14ac:dyDescent="0.3">
      <c r="A38" s="38" t="s">
        <v>202</v>
      </c>
      <c r="B38" s="37"/>
      <c r="C38" s="37"/>
      <c r="D38" s="167" t="s">
        <v>618</v>
      </c>
      <c r="E38" s="166" t="s">
        <v>639</v>
      </c>
    </row>
    <row r="39" spans="1:5" x14ac:dyDescent="0.3">
      <c r="A39" s="39" t="s">
        <v>203</v>
      </c>
      <c r="B39" s="37"/>
      <c r="C39" s="37"/>
      <c r="D39" s="167" t="s">
        <v>621</v>
      </c>
      <c r="E39" s="166"/>
    </row>
    <row r="40" spans="1:5" x14ac:dyDescent="0.3">
      <c r="A40" s="39" t="s">
        <v>204</v>
      </c>
      <c r="B40" s="37"/>
      <c r="C40" s="37"/>
      <c r="D40" s="167" t="s">
        <v>622</v>
      </c>
      <c r="E40" s="166"/>
    </row>
    <row r="41" spans="1:5" x14ac:dyDescent="0.3">
      <c r="A41" s="38" t="s">
        <v>205</v>
      </c>
      <c r="B41" s="37"/>
      <c r="C41" s="37"/>
      <c r="D41" s="167" t="s">
        <v>623</v>
      </c>
      <c r="E41" s="166"/>
    </row>
    <row r="42" spans="1:5" x14ac:dyDescent="0.3">
      <c r="A42" s="39" t="s">
        <v>206</v>
      </c>
      <c r="B42" s="37"/>
      <c r="C42" s="37"/>
      <c r="D42" s="167" t="s">
        <v>624</v>
      </c>
      <c r="E42" s="166"/>
    </row>
    <row r="49" spans="1:1" x14ac:dyDescent="0.3">
      <c r="A49" t="s">
        <v>207</v>
      </c>
    </row>
    <row r="51" spans="1:1" x14ac:dyDescent="0.3">
      <c r="A51" t="s">
        <v>208</v>
      </c>
    </row>
    <row r="53" spans="1:1" x14ac:dyDescent="0.3">
      <c r="A53" t="s">
        <v>209</v>
      </c>
    </row>
    <row r="55" spans="1:1" x14ac:dyDescent="0.3">
      <c r="A55" t="s">
        <v>210</v>
      </c>
    </row>
    <row r="57" spans="1:1" x14ac:dyDescent="0.3">
      <c r="A57" t="s">
        <v>211</v>
      </c>
    </row>
    <row r="59" spans="1:1" x14ac:dyDescent="0.3">
      <c r="A59" t="s">
        <v>212</v>
      </c>
    </row>
    <row r="61" spans="1:1" x14ac:dyDescent="0.3">
      <c r="A61" t="s">
        <v>213</v>
      </c>
    </row>
    <row r="63" spans="1:1" x14ac:dyDescent="0.3">
      <c r="A63" t="s">
        <v>214</v>
      </c>
    </row>
    <row r="65" spans="1:1" x14ac:dyDescent="0.3">
      <c r="A65" t="s">
        <v>215</v>
      </c>
    </row>
    <row r="66" spans="1:1" x14ac:dyDescent="0.3">
      <c r="A66" t="s">
        <v>216</v>
      </c>
    </row>
    <row r="67" spans="1:1" x14ac:dyDescent="0.3">
      <c r="A67" t="s">
        <v>217</v>
      </c>
    </row>
    <row r="69" spans="1:1" x14ac:dyDescent="0.3">
      <c r="A69" t="s">
        <v>218</v>
      </c>
    </row>
    <row r="70" spans="1:1" x14ac:dyDescent="0.3">
      <c r="A70" t="s">
        <v>219</v>
      </c>
    </row>
    <row r="72" spans="1:1" x14ac:dyDescent="0.3">
      <c r="A72" s="26" t="s">
        <v>220</v>
      </c>
    </row>
    <row r="73" spans="1:1" x14ac:dyDescent="0.3">
      <c r="A73" t="s">
        <v>221</v>
      </c>
    </row>
    <row r="75" spans="1:1" x14ac:dyDescent="0.3">
      <c r="A75" s="26" t="s">
        <v>222</v>
      </c>
    </row>
    <row r="76" spans="1:1" x14ac:dyDescent="0.3">
      <c r="A76" t="s">
        <v>223</v>
      </c>
    </row>
    <row r="77" spans="1:1" x14ac:dyDescent="0.3">
      <c r="A77" t="s">
        <v>583</v>
      </c>
    </row>
    <row r="78" spans="1:1" x14ac:dyDescent="0.3">
      <c r="A78" t="s">
        <v>224</v>
      </c>
    </row>
    <row r="80" spans="1:1" x14ac:dyDescent="0.3">
      <c r="A80" t="s">
        <v>225</v>
      </c>
    </row>
  </sheetData>
  <mergeCells count="1"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alapfogalmak</vt:lpstr>
      <vt:lpstr>Mérleg formája</vt:lpstr>
      <vt:lpstr>Mérleg összefüggései</vt:lpstr>
      <vt:lpstr>mérleg részletek</vt:lpstr>
      <vt:lpstr>vizsgakérdések a mérlegből</vt:lpstr>
      <vt:lpstr>saját tőke (fontos)</vt:lpstr>
      <vt:lpstr>mérleg számolós példa</vt:lpstr>
      <vt:lpstr>számolós példa megoldás</vt:lpstr>
      <vt:lpstr>eredménykimutatás</vt:lpstr>
      <vt:lpstr>erkim számolós megoldás</vt:lpstr>
      <vt:lpstr>eredménykim.számolós példa</vt:lpstr>
      <vt:lpstr>számlatükör</vt:lpstr>
      <vt:lpstr>Készletértékelés</vt:lpstr>
      <vt:lpstr>könyvelés alapjai</vt:lpstr>
      <vt:lpstr>T és K</vt:lpstr>
      <vt:lpstr>néhány tényleges könyvelés</vt:lpstr>
      <vt:lpstr>gazdasági események típusai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 B</dc:creator>
  <cp:lastModifiedBy>Viktor Ladocki</cp:lastModifiedBy>
  <dcterms:created xsi:type="dcterms:W3CDTF">2025-12-13T16:09:08Z</dcterms:created>
  <dcterms:modified xsi:type="dcterms:W3CDTF">2025-12-14T18:08:31Z</dcterms:modified>
</cp:coreProperties>
</file>